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Programmes/PSS/3. Programmes PSS/Appels à Projets/2024/International/2. Outils/1. Lancement/Anglais/"/>
    </mc:Choice>
  </mc:AlternateContent>
  <xr:revisionPtr revIDLastSave="0" documentId="13_ncr:1_{33F7C67A-6257-B046-BB5E-2AEED516C9A6}" xr6:coauthVersionLast="47" xr6:coauthVersionMax="47" xr10:uidLastSave="{00000000-0000-0000-0000-000000000000}"/>
  <bookViews>
    <workbookView xWindow="0" yWindow="500" windowWidth="28800" windowHeight="15400" tabRatio="500" activeTab="1" xr2:uid="{00000000-000D-0000-FFFF-FFFF00000000}"/>
  </bookViews>
  <sheets>
    <sheet name="Example " sheetId="3" r:id="rId1"/>
    <sheet name="Budget ICFP2024" sheetId="2" r:id="rId2"/>
  </sheets>
  <definedNames>
    <definedName name="_xlnm._FilterDatabase" localSheetId="1" hidden="1">'Budget ICFP2024'!$K$14:$K$36</definedName>
    <definedName name="_xlnm.Print_Area" localSheetId="1">'Budget ICFP2024'!$A$1:$P$36</definedName>
    <definedName name="_xlnm.Print_Area" localSheetId="0">'Example '!$A$1:$P$20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36" i="2" l="1"/>
  <c r="N34" i="2"/>
  <c r="N31" i="2"/>
  <c r="M31" i="2" s="1"/>
  <c r="N24" i="2"/>
  <c r="N15" i="2"/>
  <c r="N14" i="2" s="1"/>
  <c r="M14" i="2" s="1"/>
  <c r="L14" i="2"/>
  <c r="M35" i="2"/>
  <c r="M34" i="2"/>
  <c r="M33" i="2"/>
  <c r="M32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F14" i="2" l="1"/>
  <c r="K16" i="2"/>
  <c r="O16" i="2" s="1"/>
  <c r="I14" i="2"/>
  <c r="N30" i="2"/>
  <c r="M30" i="2" s="1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1" i="2"/>
  <c r="O32" i="2"/>
  <c r="O33" i="2"/>
  <c r="O34" i="2"/>
  <c r="O35" i="2"/>
  <c r="K35" i="2"/>
  <c r="K34" i="2" s="1"/>
  <c r="K33" i="2"/>
  <c r="K32" i="2"/>
  <c r="K29" i="2"/>
  <c r="K27" i="2"/>
  <c r="K26" i="2"/>
  <c r="K23" i="2"/>
  <c r="K21" i="2" s="1"/>
  <c r="K22" i="2"/>
  <c r="K20" i="2"/>
  <c r="K19" i="2"/>
  <c r="K17" i="2"/>
  <c r="I34" i="2"/>
  <c r="I31" i="2"/>
  <c r="I30" i="2"/>
  <c r="I28" i="2"/>
  <c r="I25" i="2"/>
  <c r="I24" i="2"/>
  <c r="I21" i="2"/>
  <c r="I18" i="2"/>
  <c r="I15" i="2"/>
  <c r="L34" i="2"/>
  <c r="L31" i="2"/>
  <c r="K28" i="2"/>
  <c r="N25" i="2"/>
  <c r="L25" i="2"/>
  <c r="N21" i="2"/>
  <c r="L21" i="2"/>
  <c r="N18" i="2"/>
  <c r="L18" i="2"/>
  <c r="K18" i="2"/>
  <c r="L15" i="2"/>
  <c r="G21" i="2"/>
  <c r="G24" i="2"/>
  <c r="G25" i="2"/>
  <c r="G34" i="2"/>
  <c r="G30" i="2" s="1"/>
  <c r="G31" i="2"/>
  <c r="G28" i="2"/>
  <c r="G18" i="2"/>
  <c r="F31" i="2"/>
  <c r="F30" i="2" s="1"/>
  <c r="F25" i="2"/>
  <c r="F21" i="2"/>
  <c r="F18" i="2"/>
  <c r="F34" i="2"/>
  <c r="F28" i="2"/>
  <c r="F24" i="2"/>
  <c r="G35" i="2"/>
  <c r="G33" i="2"/>
  <c r="G32" i="2"/>
  <c r="G29" i="2"/>
  <c r="G27" i="2"/>
  <c r="G26" i="2"/>
  <c r="G23" i="2"/>
  <c r="G22" i="2"/>
  <c r="G20" i="2"/>
  <c r="G19" i="2"/>
  <c r="G17" i="2"/>
  <c r="F29" i="2"/>
  <c r="F35" i="2"/>
  <c r="F33" i="2"/>
  <c r="F32" i="2"/>
  <c r="F27" i="2"/>
  <c r="F26" i="2"/>
  <c r="F23" i="2"/>
  <c r="F22" i="2"/>
  <c r="F20" i="2"/>
  <c r="F19" i="2"/>
  <c r="F17" i="2"/>
  <c r="F16" i="2"/>
  <c r="G16" i="2" s="1"/>
  <c r="G15" i="2" s="1"/>
  <c r="F15" i="3"/>
  <c r="L14" i="3"/>
  <c r="L13" i="3" s="1"/>
  <c r="N14" i="3"/>
  <c r="N13" i="3" s="1"/>
  <c r="M16" i="3"/>
  <c r="F16" i="3"/>
  <c r="G16" i="3" s="1"/>
  <c r="K16" i="3" s="1"/>
  <c r="O16" i="3" s="1"/>
  <c r="M15" i="3"/>
  <c r="G15" i="3" l="1"/>
  <c r="K15" i="3" s="1"/>
  <c r="O15" i="3" s="1"/>
  <c r="O30" i="2"/>
  <c r="I36" i="2"/>
  <c r="K31" i="2"/>
  <c r="K30" i="2" s="1"/>
  <c r="K25" i="2"/>
  <c r="K24" i="2" s="1"/>
  <c r="F15" i="2"/>
  <c r="F36" i="2" s="1"/>
  <c r="L30" i="2"/>
  <c r="G14" i="2"/>
  <c r="G36" i="2" s="1"/>
  <c r="F14" i="3"/>
  <c r="F13" i="3" s="1"/>
  <c r="G14" i="3" l="1"/>
  <c r="G13" i="3" s="1"/>
  <c r="L36" i="2"/>
  <c r="K15" i="2"/>
  <c r="K14" i="3"/>
  <c r="L28" i="2"/>
  <c r="L24" i="2" s="1"/>
  <c r="N28" i="2"/>
  <c r="K14" i="2" l="1"/>
  <c r="O15" i="2"/>
  <c r="M36" i="2"/>
  <c r="K13" i="3"/>
  <c r="O13" i="3" s="1"/>
  <c r="O14" i="3"/>
  <c r="O14" i="2" l="1"/>
  <c r="K36" i="2"/>
  <c r="O36" i="2" s="1"/>
</calcChain>
</file>

<file path=xl/sharedStrings.xml><?xml version="1.0" encoding="utf-8"?>
<sst xmlns="http://schemas.openxmlformats.org/spreadsheetml/2006/main" count="111" uniqueCount="58">
  <si>
    <t>Population Clés</t>
  </si>
  <si>
    <t>Prévention Jeunes</t>
  </si>
  <si>
    <t>Population Générale</t>
  </si>
  <si>
    <t xml:space="preserve">ASSOCIATION: </t>
  </si>
  <si>
    <t>Euros</t>
  </si>
  <si>
    <t>Fondation X</t>
  </si>
  <si>
    <t>XXXXXXX</t>
  </si>
  <si>
    <t xml:space="preserve">Variation </t>
  </si>
  <si>
    <t>%</t>
  </si>
  <si>
    <t xml:space="preserve">Name of the project: </t>
  </si>
  <si>
    <t xml:space="preserve">Local currency: </t>
  </si>
  <si>
    <t>Exchange Rate :</t>
  </si>
  <si>
    <t>&lt; ENTER IN THIS CELL THE EXCHANGE RATE OF YOUR LOCAL CURRENCY FOR 1 EURO</t>
  </si>
  <si>
    <t>Heading 1 : Axe Prevention and screening</t>
  </si>
  <si>
    <t>Sub-heading 1*</t>
  </si>
  <si>
    <t>Budget line / Object of expense</t>
  </si>
  <si>
    <t>Budget Line 1**</t>
  </si>
  <si>
    <t>Sub-heading 2</t>
  </si>
  <si>
    <t>Sub-heading 3</t>
  </si>
  <si>
    <t>Heading 2 : Axe Care</t>
  </si>
  <si>
    <t>Heading 3 : Cross-cutting costs</t>
  </si>
  <si>
    <t>OVERALL TOTAL</t>
  </si>
  <si>
    <t>Frequency</t>
  </si>
  <si>
    <t>Cost per unit (in local currency)</t>
  </si>
  <si>
    <t>Total amounts</t>
  </si>
  <si>
    <t>Local currency</t>
  </si>
  <si>
    <t>Unit and frequency</t>
  </si>
  <si>
    <t>Number of units</t>
  </si>
  <si>
    <t>Name of the co-funder</t>
  </si>
  <si>
    <t>Estimated total cost over the year</t>
  </si>
  <si>
    <t>Co-financing excluding Solidarité Sida, 
equity capital included</t>
  </si>
  <si>
    <t>Amount</t>
  </si>
  <si>
    <t>Aquired/
requested/
to be requested</t>
  </si>
  <si>
    <t>Request to Solidarité Sida</t>
  </si>
  <si>
    <t>Amounts</t>
  </si>
  <si>
    <t>Awareness raising sessions</t>
  </si>
  <si>
    <t>Incentives for 2 peer-educators</t>
  </si>
  <si>
    <t>Prevention material</t>
  </si>
  <si>
    <t>2 sessions/month</t>
  </si>
  <si>
    <t>Equity capital</t>
  </si>
  <si>
    <t>Acquired</t>
  </si>
  <si>
    <t>Requested</t>
  </si>
  <si>
    <t>To be requested</t>
  </si>
  <si>
    <t>* Enter and name as many Sub-headings as necessary and adapt the formula for calculation</t>
  </si>
  <si>
    <t>** Enter and name as many Budget Lines as necessary and adapt the formula for calculation</t>
  </si>
  <si>
    <t>We recommend that the budget of the project include a co-financing share.</t>
  </si>
  <si>
    <t>Aquired</t>
  </si>
  <si>
    <t>INR</t>
  </si>
  <si>
    <t>flyers - batch of 200</t>
  </si>
  <si>
    <t xml:space="preserve">Upper requested amount because we lost some co-financing by Foundation X </t>
  </si>
  <si>
    <t>We  ligthened the amount  requested to Solidarité Sida because this year, we are able to cover this cost.</t>
  </si>
  <si>
    <t>EXAMPLE TO FILL UP THE ESTIMATED BUDGET TABLE</t>
  </si>
  <si>
    <t xml:space="preserve">2024 INTERNATIONAL CALL FOR PROPOSALS              </t>
  </si>
  <si>
    <t xml:space="preserve">2024 INTERNATIONAL CALL FOR PROPOSALS        </t>
  </si>
  <si>
    <t>Funding consumption
as of June 30, 2024
(ICFP2023)</t>
  </si>
  <si>
    <t>Amount granted for 2024
(ICPF2023)</t>
  </si>
  <si>
    <t>Comments
In case of a significant variation or the creation of new sections between ICFP2023 and ICFPP2024, please provide details and explain the reasons of this variation</t>
  </si>
  <si>
    <t>Comments
In case of a significant variation or the creation of new sections between ICFP2023 and ICFPP2024, please provide details and explain the reasons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</si>
</sst>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&quot;€&quot;"/>
    <numFmt numFmtId="165" formatCode="#,##0\ _F"/>
    <numFmt numFmtId="166" formatCode="#,##0.00\ _F"/>
    <numFmt numFmtId="167" formatCode="#,##0\ _€"/>
  </numFmts>
  <fonts count="27" x14ac:knownFonts="1">
    <font>
      <sz val="12"/>
      <color theme="1"/>
      <name val="Calibri"/>
      <family val="2"/>
      <scheme val="minor"/>
    </font>
    <font>
      <sz val="11"/>
      <color indexed="8"/>
      <name val="Arial Narrow"/>
      <family val="2"/>
    </font>
    <font>
      <b/>
      <sz val="11"/>
      <name val="Arial Narrow"/>
      <family val="2"/>
    </font>
    <font>
      <sz val="12"/>
      <color theme="0"/>
      <name val="Arial Narrow"/>
      <family val="2"/>
    </font>
    <font>
      <sz val="11"/>
      <color theme="0"/>
      <name val="Arial Narrow"/>
      <family val="2"/>
    </font>
    <font>
      <b/>
      <sz val="14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name val="Arial Narrow"/>
      <family val="2"/>
    </font>
    <font>
      <sz val="11"/>
      <name val="Arial Narrow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b/>
      <sz val="14"/>
      <name val="Arial Narrow"/>
      <family val="2"/>
    </font>
    <font>
      <b/>
      <sz val="11"/>
      <color theme="1"/>
      <name val="Arial Narrow"/>
      <family val="2"/>
    </font>
    <font>
      <i/>
      <sz val="11"/>
      <color indexed="8"/>
      <name val="Arial Narrow"/>
      <family val="2"/>
    </font>
    <font>
      <b/>
      <i/>
      <sz val="11"/>
      <name val="Arial Narrow"/>
      <family val="2"/>
    </font>
    <font>
      <b/>
      <i/>
      <sz val="12"/>
      <name val="Arial Narrow"/>
      <family val="2"/>
    </font>
    <font>
      <b/>
      <sz val="20"/>
      <color theme="9" tint="-0.249977111117893"/>
      <name val="Arial Narrow"/>
      <family val="2"/>
    </font>
    <font>
      <b/>
      <sz val="11"/>
      <color theme="0"/>
      <name val="Arial Narrow"/>
      <family val="2"/>
    </font>
    <font>
      <i/>
      <sz val="11"/>
      <color rgb="FF000000"/>
      <name val="Arial Narrow"/>
      <family val="2"/>
    </font>
    <font>
      <b/>
      <sz val="16"/>
      <color rgb="FF000000"/>
      <name val="Arial Narrow"/>
      <family val="2"/>
    </font>
    <font>
      <b/>
      <sz val="12"/>
      <color theme="1"/>
      <name val="Arial Narrow"/>
      <family val="2"/>
    </font>
    <font>
      <i/>
      <sz val="11"/>
      <color theme="1"/>
      <name val="Arial Narrow"/>
      <family val="2"/>
    </font>
    <font>
      <sz val="11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rgb="FFFF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0" fontId="11" fillId="0" borderId="0"/>
  </cellStyleXfs>
  <cellXfs count="151">
    <xf numFmtId="0" fontId="0" fillId="0" borderId="0" xfId="0"/>
    <xf numFmtId="0" fontId="2" fillId="0" borderId="0" xfId="0" applyFont="1" applyAlignment="1" applyProtection="1">
      <alignment horizontal="left" vertical="center"/>
      <protection locked="0"/>
    </xf>
    <xf numFmtId="0" fontId="1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horizontal="left" vertical="center"/>
    </xf>
    <xf numFmtId="0" fontId="2" fillId="0" borderId="0" xfId="2" applyFont="1" applyAlignment="1">
      <alignment horizontal="left" vertical="center"/>
    </xf>
    <xf numFmtId="0" fontId="1" fillId="2" borderId="0" xfId="2" applyFont="1" applyFill="1" applyAlignment="1">
      <alignment vertical="center"/>
    </xf>
    <xf numFmtId="0" fontId="2" fillId="0" borderId="0" xfId="2" applyFont="1" applyAlignment="1">
      <alignment vertical="center"/>
    </xf>
    <xf numFmtId="0" fontId="8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165" fontId="8" fillId="0" borderId="0" xfId="2" applyNumberFormat="1" applyFont="1" applyAlignment="1">
      <alignment vertical="center" wrapText="1"/>
    </xf>
    <xf numFmtId="0" fontId="8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4" fillId="0" borderId="0" xfId="2" applyFont="1" applyAlignment="1">
      <alignment vertical="center"/>
    </xf>
    <xf numFmtId="0" fontId="13" fillId="4" borderId="1" xfId="2" applyFont="1" applyFill="1" applyBorder="1" applyAlignment="1">
      <alignment horizontal="center" vertical="center" wrapText="1"/>
    </xf>
    <xf numFmtId="0" fontId="2" fillId="4" borderId="1" xfId="2" applyFont="1" applyFill="1" applyBorder="1" applyAlignment="1">
      <alignment horizontal="center" vertical="center" wrapText="1"/>
    </xf>
    <xf numFmtId="165" fontId="2" fillId="4" borderId="1" xfId="2" applyNumberFormat="1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vertical="center" wrapText="1"/>
    </xf>
    <xf numFmtId="0" fontId="1" fillId="4" borderId="1" xfId="2" applyFont="1" applyFill="1" applyBorder="1" applyAlignment="1">
      <alignment horizontal="center" vertical="center" wrapText="1"/>
    </xf>
    <xf numFmtId="3" fontId="1" fillId="4" borderId="1" xfId="2" applyNumberFormat="1" applyFont="1" applyFill="1" applyBorder="1" applyAlignment="1">
      <alignment horizontal="left" vertical="center" wrapText="1"/>
    </xf>
    <xf numFmtId="3" fontId="1" fillId="4" borderId="1" xfId="2" applyNumberFormat="1" applyFont="1" applyFill="1" applyBorder="1" applyAlignment="1">
      <alignment vertical="center" wrapText="1"/>
    </xf>
    <xf numFmtId="9" fontId="1" fillId="4" borderId="1" xfId="1" applyFont="1" applyFill="1" applyBorder="1" applyAlignment="1">
      <alignment horizontal="right" vertical="center" wrapText="1"/>
    </xf>
    <xf numFmtId="166" fontId="1" fillId="4" borderId="1" xfId="2" applyNumberFormat="1" applyFont="1" applyFill="1" applyBorder="1" applyAlignment="1">
      <alignment horizontal="right" vertical="center" wrapText="1"/>
    </xf>
    <xf numFmtId="0" fontId="17" fillId="0" borderId="1" xfId="2" applyFont="1" applyBorder="1" applyAlignment="1">
      <alignment vertical="center" wrapText="1"/>
    </xf>
    <xf numFmtId="0" fontId="12" fillId="0" borderId="0" xfId="2" applyFont="1" applyAlignment="1">
      <alignment horizontal="center" vertical="center" wrapText="1"/>
    </xf>
    <xf numFmtId="0" fontId="12" fillId="0" borderId="0" xfId="2" applyFont="1" applyAlignment="1">
      <alignment vertical="center" wrapText="1"/>
    </xf>
    <xf numFmtId="165" fontId="12" fillId="0" borderId="0" xfId="2" applyNumberFormat="1" applyFont="1" applyAlignment="1">
      <alignment vertical="center" wrapText="1"/>
    </xf>
    <xf numFmtId="0" fontId="17" fillId="0" borderId="0" xfId="2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8" fillId="0" borderId="0" xfId="2" applyFont="1" applyAlignment="1">
      <alignment vertical="center"/>
    </xf>
    <xf numFmtId="165" fontId="2" fillId="4" borderId="3" xfId="2" applyNumberFormat="1" applyFont="1" applyFill="1" applyBorder="1" applyAlignment="1">
      <alignment horizontal="center" vertical="center" wrapText="1"/>
    </xf>
    <xf numFmtId="0" fontId="21" fillId="0" borderId="0" xfId="2" applyFont="1" applyAlignment="1">
      <alignment horizontal="left" vertical="center"/>
    </xf>
    <xf numFmtId="3" fontId="12" fillId="0" borderId="1" xfId="2" applyNumberFormat="1" applyFont="1" applyBorder="1" applyAlignment="1">
      <alignment horizontal="center" vertical="center" wrapText="1"/>
    </xf>
    <xf numFmtId="167" fontId="12" fillId="0" borderId="1" xfId="2" applyNumberFormat="1" applyFont="1" applyBorder="1" applyAlignment="1">
      <alignment horizontal="right" vertical="center" wrapText="1"/>
    </xf>
    <xf numFmtId="164" fontId="12" fillId="0" borderId="1" xfId="2" applyNumberFormat="1" applyFont="1" applyBorder="1" applyAlignment="1">
      <alignment horizontal="right" vertical="center" wrapText="1"/>
    </xf>
    <xf numFmtId="3" fontId="12" fillId="0" borderId="1" xfId="2" applyNumberFormat="1" applyFont="1" applyBorder="1" applyAlignment="1">
      <alignment horizontal="left" vertical="center" wrapText="1"/>
    </xf>
    <xf numFmtId="164" fontId="18" fillId="0" borderId="1" xfId="2" applyNumberFormat="1" applyFont="1" applyBorder="1" applyAlignment="1">
      <alignment horizontal="right" vertical="center" wrapText="1"/>
    </xf>
    <xf numFmtId="164" fontId="17" fillId="0" borderId="1" xfId="0" applyNumberFormat="1" applyFont="1" applyBorder="1" applyAlignment="1">
      <alignment horizontal="right" vertical="center"/>
    </xf>
    <xf numFmtId="164" fontId="22" fillId="0" borderId="1" xfId="0" applyNumberFormat="1" applyFont="1" applyBorder="1" applyAlignment="1">
      <alignment horizontal="right" vertical="center"/>
    </xf>
    <xf numFmtId="9" fontId="22" fillId="0" borderId="1" xfId="1" applyFont="1" applyFill="1" applyBorder="1" applyAlignment="1">
      <alignment horizontal="right" vertical="center"/>
    </xf>
    <xf numFmtId="0" fontId="22" fillId="0" borderId="1" xfId="2" applyFont="1" applyBorder="1" applyAlignment="1">
      <alignment horizontal="right" vertical="center" wrapText="1"/>
    </xf>
    <xf numFmtId="9" fontId="17" fillId="0" borderId="1" xfId="1" applyFont="1" applyFill="1" applyBorder="1" applyAlignment="1">
      <alignment horizontal="right" vertical="center"/>
    </xf>
    <xf numFmtId="0" fontId="6" fillId="3" borderId="1" xfId="2" applyFont="1" applyFill="1" applyBorder="1" applyAlignment="1">
      <alignment horizontal="center" vertical="center" wrapText="1"/>
    </xf>
    <xf numFmtId="3" fontId="6" fillId="3" borderId="1" xfId="2" applyNumberFormat="1" applyFont="1" applyFill="1" applyBorder="1" applyAlignment="1">
      <alignment horizontal="left" vertical="center" wrapText="1"/>
    </xf>
    <xf numFmtId="3" fontId="6" fillId="3" borderId="1" xfId="2" applyNumberFormat="1" applyFont="1" applyFill="1" applyBorder="1" applyAlignment="1">
      <alignment vertical="center" wrapText="1"/>
    </xf>
    <xf numFmtId="9" fontId="6" fillId="3" borderId="1" xfId="1" applyFont="1" applyFill="1" applyBorder="1" applyAlignment="1">
      <alignment horizontal="right" vertical="center" wrapText="1"/>
    </xf>
    <xf numFmtId="166" fontId="6" fillId="3" borderId="1" xfId="2" applyNumberFormat="1" applyFont="1" applyFill="1" applyBorder="1" applyAlignment="1">
      <alignment horizontal="right" vertical="center" wrapText="1"/>
    </xf>
    <xf numFmtId="0" fontId="6" fillId="0" borderId="0" xfId="2" applyFont="1" applyAlignment="1">
      <alignment vertical="center"/>
    </xf>
    <xf numFmtId="0" fontId="8" fillId="4" borderId="1" xfId="2" applyFont="1" applyFill="1" applyBorder="1" applyAlignment="1">
      <alignment vertical="center" wrapText="1"/>
    </xf>
    <xf numFmtId="164" fontId="6" fillId="3" borderId="1" xfId="2" applyNumberFormat="1" applyFont="1" applyFill="1" applyBorder="1" applyAlignment="1">
      <alignment horizontal="right" vertical="center" wrapText="1"/>
    </xf>
    <xf numFmtId="164" fontId="1" fillId="4" borderId="1" xfId="2" applyNumberFormat="1" applyFont="1" applyFill="1" applyBorder="1" applyAlignment="1">
      <alignment horizontal="right" vertical="center" wrapText="1"/>
    </xf>
    <xf numFmtId="167" fontId="6" fillId="3" borderId="1" xfId="2" applyNumberFormat="1" applyFont="1" applyFill="1" applyBorder="1" applyAlignment="1">
      <alignment horizontal="right" vertical="center" wrapText="1"/>
    </xf>
    <xf numFmtId="167" fontId="1" fillId="4" borderId="1" xfId="2" applyNumberFormat="1" applyFont="1" applyFill="1" applyBorder="1" applyAlignment="1">
      <alignment horizontal="right" vertical="center" wrapText="1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7" fillId="0" borderId="0" xfId="2" applyFont="1" applyAlignment="1">
      <alignment vertical="center"/>
    </xf>
    <xf numFmtId="0" fontId="7" fillId="0" borderId="7" xfId="2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" fillId="3" borderId="1" xfId="2" applyFont="1" applyFill="1" applyBorder="1" applyAlignment="1" applyProtection="1">
      <alignment vertical="center" wrapText="1"/>
      <protection locked="0"/>
    </xf>
    <xf numFmtId="0" fontId="1" fillId="3" borderId="1" xfId="2" applyFont="1" applyFill="1" applyBorder="1" applyAlignment="1" applyProtection="1">
      <alignment horizontal="right" vertical="center" wrapText="1"/>
      <protection locked="0"/>
    </xf>
    <xf numFmtId="0" fontId="2" fillId="4" borderId="1" xfId="2" applyFont="1" applyFill="1" applyBorder="1" applyAlignment="1" applyProtection="1">
      <alignment vertical="center" wrapText="1"/>
      <protection locked="0"/>
    </xf>
    <xf numFmtId="0" fontId="1" fillId="4" borderId="1" xfId="2" applyFont="1" applyFill="1" applyBorder="1" applyAlignment="1" applyProtection="1">
      <alignment horizontal="right" vertical="center" wrapText="1"/>
      <protection locked="0"/>
    </xf>
    <xf numFmtId="0" fontId="1" fillId="0" borderId="1" xfId="2" applyFont="1" applyBorder="1" applyAlignment="1" applyProtection="1">
      <alignment vertical="center" wrapText="1"/>
      <protection locked="0"/>
    </xf>
    <xf numFmtId="0" fontId="8" fillId="0" borderId="1" xfId="2" applyFont="1" applyBorder="1" applyAlignment="1" applyProtection="1">
      <alignment horizontal="center" vertical="center" wrapText="1"/>
      <protection locked="0"/>
    </xf>
    <xf numFmtId="0" fontId="8" fillId="0" borderId="1" xfId="2" applyFont="1" applyBorder="1" applyAlignment="1" applyProtection="1">
      <alignment horizontal="right" vertical="center" wrapText="1"/>
      <protection locked="0"/>
    </xf>
    <xf numFmtId="0" fontId="8" fillId="0" borderId="1" xfId="2" applyFont="1" applyBorder="1" applyAlignment="1" applyProtection="1">
      <alignment horizontal="left" vertical="center" wrapText="1"/>
      <protection locked="0"/>
    </xf>
    <xf numFmtId="164" fontId="14" fillId="0" borderId="1" xfId="0" applyNumberFormat="1" applyFont="1" applyBorder="1" applyAlignment="1" applyProtection="1">
      <alignment horizontal="right" vertical="center"/>
      <protection locked="0"/>
    </xf>
    <xf numFmtId="164" fontId="1" fillId="0" borderId="1" xfId="0" applyNumberFormat="1" applyFont="1" applyBorder="1" applyAlignment="1" applyProtection="1">
      <alignment horizontal="right" vertical="center"/>
      <protection locked="0"/>
    </xf>
    <xf numFmtId="0" fontId="14" fillId="0" borderId="1" xfId="2" applyFont="1" applyBorder="1" applyAlignment="1" applyProtection="1">
      <alignment horizontal="right" vertical="center" wrapText="1"/>
      <protection locked="0"/>
    </xf>
    <xf numFmtId="0" fontId="1" fillId="3" borderId="1" xfId="2" applyFont="1" applyFill="1" applyBorder="1" applyAlignment="1">
      <alignment horizontal="center" vertical="center" wrapText="1"/>
    </xf>
    <xf numFmtId="0" fontId="1" fillId="3" borderId="1" xfId="2" applyFont="1" applyFill="1" applyBorder="1" applyAlignment="1">
      <alignment horizontal="right" vertical="center" wrapText="1"/>
    </xf>
    <xf numFmtId="167" fontId="1" fillId="3" borderId="1" xfId="2" applyNumberFormat="1" applyFont="1" applyFill="1" applyBorder="1" applyAlignment="1">
      <alignment horizontal="right" vertical="center" wrapText="1"/>
    </xf>
    <xf numFmtId="164" fontId="1" fillId="3" borderId="1" xfId="2" applyNumberFormat="1" applyFont="1" applyFill="1" applyBorder="1" applyAlignment="1">
      <alignment horizontal="right" vertical="center" wrapText="1"/>
    </xf>
    <xf numFmtId="0" fontId="1" fillId="3" borderId="1" xfId="2" applyFont="1" applyFill="1" applyBorder="1" applyAlignment="1">
      <alignment horizontal="left" vertical="center" wrapText="1"/>
    </xf>
    <xf numFmtId="3" fontId="1" fillId="3" borderId="1" xfId="2" applyNumberFormat="1" applyFont="1" applyFill="1" applyBorder="1" applyAlignment="1">
      <alignment vertical="center" wrapText="1"/>
    </xf>
    <xf numFmtId="9" fontId="1" fillId="3" borderId="1" xfId="1" applyFont="1" applyFill="1" applyBorder="1" applyAlignment="1" applyProtection="1">
      <alignment horizontal="right" vertical="center" wrapText="1"/>
    </xf>
    <xf numFmtId="0" fontId="1" fillId="4" borderId="1" xfId="2" applyFont="1" applyFill="1" applyBorder="1" applyAlignment="1">
      <alignment horizontal="right" vertical="center" wrapText="1"/>
    </xf>
    <xf numFmtId="0" fontId="1" fillId="4" borderId="1" xfId="2" applyFont="1" applyFill="1" applyBorder="1" applyAlignment="1">
      <alignment horizontal="left" vertical="center" wrapText="1"/>
    </xf>
    <xf numFmtId="9" fontId="1" fillId="4" borderId="1" xfId="1" applyFont="1" applyFill="1" applyBorder="1" applyAlignment="1" applyProtection="1">
      <alignment horizontal="right" vertical="center" wrapText="1"/>
    </xf>
    <xf numFmtId="167" fontId="8" fillId="0" borderId="1" xfId="2" applyNumberFormat="1" applyFont="1" applyBorder="1" applyAlignment="1">
      <alignment horizontal="right" vertical="center" wrapText="1"/>
    </xf>
    <xf numFmtId="164" fontId="8" fillId="0" borderId="1" xfId="2" applyNumberFormat="1" applyFont="1" applyBorder="1" applyAlignment="1">
      <alignment horizontal="right" vertical="center" wrapText="1"/>
    </xf>
    <xf numFmtId="3" fontId="8" fillId="0" borderId="1" xfId="2" applyNumberFormat="1" applyFont="1" applyBorder="1" applyAlignment="1">
      <alignment horizontal="center" vertical="center" wrapText="1"/>
    </xf>
    <xf numFmtId="9" fontId="1" fillId="0" borderId="1" xfId="1" applyFont="1" applyFill="1" applyBorder="1" applyAlignment="1" applyProtection="1">
      <alignment horizontal="right" vertical="center"/>
    </xf>
    <xf numFmtId="0" fontId="15" fillId="5" borderId="1" xfId="2" applyFont="1" applyFill="1" applyBorder="1" applyAlignment="1">
      <alignment horizontal="left" vertical="center" wrapText="1"/>
    </xf>
    <xf numFmtId="0" fontId="15" fillId="5" borderId="1" xfId="2" applyFont="1" applyFill="1" applyBorder="1" applyAlignment="1">
      <alignment horizontal="center" vertical="center" wrapText="1"/>
    </xf>
    <xf numFmtId="0" fontId="15" fillId="5" borderId="1" xfId="2" applyFont="1" applyFill="1" applyBorder="1" applyAlignment="1">
      <alignment horizontal="right" vertical="center" wrapText="1"/>
    </xf>
    <xf numFmtId="167" fontId="15" fillId="5" borderId="1" xfId="2" applyNumberFormat="1" applyFont="1" applyFill="1" applyBorder="1" applyAlignment="1">
      <alignment horizontal="right" vertical="center" wrapText="1"/>
    </xf>
    <xf numFmtId="164" fontId="15" fillId="5" borderId="1" xfId="2" applyNumberFormat="1" applyFont="1" applyFill="1" applyBorder="1" applyAlignment="1">
      <alignment horizontal="right" vertical="center" wrapText="1"/>
    </xf>
    <xf numFmtId="3" fontId="15" fillId="5" borderId="1" xfId="2" applyNumberFormat="1" applyFont="1" applyFill="1" applyBorder="1" applyAlignment="1">
      <alignment horizontal="center" vertical="center" wrapText="1"/>
    </xf>
    <xf numFmtId="9" fontId="15" fillId="5" borderId="1" xfId="1" applyFont="1" applyFill="1" applyBorder="1" applyAlignment="1" applyProtection="1">
      <alignment horizontal="right" vertical="center" wrapText="1"/>
    </xf>
    <xf numFmtId="0" fontId="8" fillId="0" borderId="0" xfId="2" applyFont="1" applyAlignment="1" applyProtection="1">
      <alignment horizontal="left" vertical="center"/>
      <protection locked="0"/>
    </xf>
    <xf numFmtId="0" fontId="8" fillId="0" borderId="2" xfId="2" applyFont="1" applyBorder="1" applyAlignment="1" applyProtection="1">
      <alignment horizontal="right" vertical="center"/>
      <protection locked="0"/>
    </xf>
    <xf numFmtId="164" fontId="15" fillId="5" borderId="1" xfId="1" applyNumberFormat="1" applyFont="1" applyFill="1" applyBorder="1" applyAlignment="1" applyProtection="1">
      <alignment horizontal="right" vertical="center" wrapText="1"/>
    </xf>
    <xf numFmtId="9" fontId="1" fillId="3" borderId="1" xfId="1" applyFont="1" applyFill="1" applyBorder="1" applyAlignment="1">
      <alignment horizontal="right" vertical="center" wrapText="1"/>
    </xf>
    <xf numFmtId="9" fontId="14" fillId="0" borderId="1" xfId="1" applyFont="1" applyFill="1" applyBorder="1" applyAlignment="1">
      <alignment horizontal="right" vertical="center"/>
    </xf>
    <xf numFmtId="0" fontId="13" fillId="4" borderId="3" xfId="2" applyFont="1" applyFill="1" applyBorder="1" applyAlignment="1">
      <alignment horizontal="center" vertical="center"/>
    </xf>
    <xf numFmtId="0" fontId="13" fillId="4" borderId="4" xfId="2" applyFont="1" applyFill="1" applyBorder="1" applyAlignment="1">
      <alignment horizontal="center" vertical="center"/>
    </xf>
    <xf numFmtId="0" fontId="19" fillId="0" borderId="0" xfId="2" applyFont="1" applyAlignment="1">
      <alignment vertical="center" wrapText="1"/>
    </xf>
    <xf numFmtId="0" fontId="13" fillId="4" borderId="5" xfId="2" applyFont="1" applyFill="1" applyBorder="1" applyAlignment="1">
      <alignment horizontal="center" vertical="center" wrapText="1"/>
    </xf>
    <xf numFmtId="0" fontId="13" fillId="4" borderId="6" xfId="2" applyFont="1" applyFill="1" applyBorder="1" applyAlignment="1">
      <alignment horizontal="center" vertical="center" wrapText="1"/>
    </xf>
    <xf numFmtId="0" fontId="2" fillId="4" borderId="1" xfId="2" applyFont="1" applyFill="1" applyBorder="1" applyAlignment="1">
      <alignment horizontal="center" vertical="center" wrapText="1"/>
    </xf>
    <xf numFmtId="0" fontId="13" fillId="4" borderId="1" xfId="2" applyFont="1" applyFill="1" applyBorder="1" applyAlignment="1">
      <alignment horizontal="center" vertical="center" wrapText="1"/>
    </xf>
    <xf numFmtId="0" fontId="2" fillId="4" borderId="5" xfId="2" applyFont="1" applyFill="1" applyBorder="1" applyAlignment="1">
      <alignment horizontal="center" vertical="center" wrapText="1"/>
    </xf>
    <xf numFmtId="0" fontId="2" fillId="4" borderId="6" xfId="2" applyFont="1" applyFill="1" applyBorder="1" applyAlignment="1">
      <alignment horizontal="center" vertical="center" wrapText="1"/>
    </xf>
    <xf numFmtId="0" fontId="2" fillId="4" borderId="3" xfId="2" applyFont="1" applyFill="1" applyBorder="1" applyAlignment="1">
      <alignment horizontal="center" vertical="center" wrapText="1"/>
    </xf>
    <xf numFmtId="0" fontId="2" fillId="4" borderId="4" xfId="2" applyFont="1" applyFill="1" applyBorder="1" applyAlignment="1">
      <alignment horizontal="center" vertical="center" wrapText="1"/>
    </xf>
    <xf numFmtId="0" fontId="7" fillId="0" borderId="0" xfId="2" applyFont="1" applyAlignment="1">
      <alignment horizontal="left" vertical="center"/>
    </xf>
    <xf numFmtId="0" fontId="2" fillId="4" borderId="8" xfId="2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16" fillId="4" borderId="5" xfId="2" applyFont="1" applyFill="1" applyBorder="1" applyAlignment="1">
      <alignment horizontal="center" vertical="center" wrapText="1"/>
    </xf>
    <xf numFmtId="0" fontId="16" fillId="4" borderId="6" xfId="2" applyFont="1" applyFill="1" applyBorder="1" applyAlignment="1">
      <alignment horizontal="center" vertical="center" wrapText="1"/>
    </xf>
    <xf numFmtId="0" fontId="20" fillId="6" borderId="0" xfId="2" applyFont="1" applyFill="1" applyAlignment="1">
      <alignment horizontal="center" vertical="center"/>
    </xf>
    <xf numFmtId="0" fontId="1" fillId="6" borderId="0" xfId="2" applyFont="1" applyFill="1" applyAlignment="1">
      <alignment vertical="center"/>
    </xf>
    <xf numFmtId="0" fontId="23" fillId="6" borderId="0" xfId="0" applyFont="1" applyFill="1" applyAlignment="1">
      <alignment horizontal="left" vertical="center"/>
    </xf>
    <xf numFmtId="0" fontId="26" fillId="6" borderId="0" xfId="2" applyFont="1" applyFill="1" applyAlignment="1">
      <alignment vertical="center"/>
    </xf>
    <xf numFmtId="0" fontId="5" fillId="6" borderId="0" xfId="2" applyFont="1" applyFill="1" applyAlignment="1">
      <alignment horizontal="left" vertical="center"/>
    </xf>
    <xf numFmtId="0" fontId="2" fillId="6" borderId="0" xfId="2" applyFont="1" applyFill="1" applyAlignment="1">
      <alignment horizontal="left" vertical="center"/>
    </xf>
    <xf numFmtId="0" fontId="7" fillId="6" borderId="0" xfId="2" applyFont="1" applyFill="1" applyAlignment="1">
      <alignment horizontal="left" vertical="center"/>
    </xf>
    <xf numFmtId="0" fontId="8" fillId="6" borderId="0" xfId="2" applyFont="1" applyFill="1" applyAlignment="1">
      <alignment horizontal="left" vertical="center"/>
    </xf>
    <xf numFmtId="0" fontId="16" fillId="6" borderId="0" xfId="2" applyFont="1" applyFill="1" applyAlignment="1">
      <alignment horizontal="left" vertical="center"/>
    </xf>
    <xf numFmtId="0" fontId="4" fillId="6" borderId="0" xfId="2" applyFont="1" applyFill="1" applyAlignment="1">
      <alignment vertical="center"/>
    </xf>
    <xf numFmtId="0" fontId="24" fillId="6" borderId="0" xfId="0" applyFont="1" applyFill="1" applyAlignment="1">
      <alignment horizontal="left" vertical="center"/>
    </xf>
    <xf numFmtId="0" fontId="7" fillId="6" borderId="0" xfId="2" applyFont="1" applyFill="1" applyAlignment="1">
      <alignment vertical="center"/>
    </xf>
    <xf numFmtId="0" fontId="4" fillId="6" borderId="0" xfId="2" applyFont="1" applyFill="1" applyAlignment="1">
      <alignment horizontal="left" vertical="center"/>
    </xf>
    <xf numFmtId="0" fontId="26" fillId="6" borderId="0" xfId="2" applyFont="1" applyFill="1" applyAlignment="1">
      <alignment horizontal="left" vertical="center"/>
    </xf>
    <xf numFmtId="0" fontId="7" fillId="6" borderId="7" xfId="2" applyFont="1" applyFill="1" applyBorder="1" applyAlignment="1">
      <alignment vertical="center"/>
    </xf>
    <xf numFmtId="0" fontId="8" fillId="6" borderId="2" xfId="2" applyFont="1" applyFill="1" applyBorder="1" applyAlignment="1">
      <alignment horizontal="right" vertical="center"/>
    </xf>
    <xf numFmtId="0" fontId="25" fillId="6" borderId="0" xfId="0" applyFont="1" applyFill="1" applyAlignment="1">
      <alignment horizontal="left" vertical="center"/>
    </xf>
    <xf numFmtId="0" fontId="2" fillId="6" borderId="0" xfId="0" applyFont="1" applyFill="1" applyAlignment="1" applyProtection="1">
      <alignment horizontal="left" vertical="center"/>
      <protection locked="0"/>
    </xf>
    <xf numFmtId="0" fontId="2" fillId="6" borderId="0" xfId="2" applyFont="1" applyFill="1" applyAlignment="1">
      <alignment vertical="center"/>
    </xf>
    <xf numFmtId="0" fontId="17" fillId="6" borderId="0" xfId="2" applyFont="1" applyFill="1" applyAlignment="1">
      <alignment vertical="center" wrapText="1"/>
    </xf>
    <xf numFmtId="3" fontId="12" fillId="6" borderId="0" xfId="2" applyNumberFormat="1" applyFont="1" applyFill="1" applyAlignment="1">
      <alignment horizontal="center" vertical="center" wrapText="1"/>
    </xf>
    <xf numFmtId="167" fontId="12" fillId="6" borderId="0" xfId="2" applyNumberFormat="1" applyFont="1" applyFill="1" applyAlignment="1">
      <alignment horizontal="right" vertical="center" wrapText="1"/>
    </xf>
    <xf numFmtId="164" fontId="12" fillId="6" borderId="0" xfId="2" applyNumberFormat="1" applyFont="1" applyFill="1" applyAlignment="1">
      <alignment horizontal="right" vertical="center" wrapText="1"/>
    </xf>
    <xf numFmtId="3" fontId="12" fillId="6" borderId="0" xfId="2" applyNumberFormat="1" applyFont="1" applyFill="1" applyAlignment="1">
      <alignment horizontal="left" vertical="center" wrapText="1"/>
    </xf>
    <xf numFmtId="164" fontId="18" fillId="6" borderId="0" xfId="2" applyNumberFormat="1" applyFont="1" applyFill="1" applyAlignment="1">
      <alignment horizontal="right" vertical="center" wrapText="1"/>
    </xf>
    <xf numFmtId="164" fontId="22" fillId="6" borderId="0" xfId="0" applyNumberFormat="1" applyFont="1" applyFill="1" applyAlignment="1">
      <alignment horizontal="right" vertical="center"/>
    </xf>
    <xf numFmtId="9" fontId="22" fillId="6" borderId="0" xfId="1" applyFont="1" applyFill="1" applyBorder="1" applyAlignment="1">
      <alignment horizontal="right" vertical="center"/>
    </xf>
    <xf numFmtId="164" fontId="17" fillId="6" borderId="0" xfId="0" applyNumberFormat="1" applyFont="1" applyFill="1" applyAlignment="1">
      <alignment horizontal="right" vertical="center"/>
    </xf>
    <xf numFmtId="9" fontId="17" fillId="6" borderId="0" xfId="1" applyFont="1" applyFill="1" applyBorder="1" applyAlignment="1">
      <alignment horizontal="right" vertical="center"/>
    </xf>
    <xf numFmtId="0" fontId="22" fillId="6" borderId="0" xfId="2" applyFont="1" applyFill="1" applyAlignment="1">
      <alignment horizontal="right" vertical="center" wrapText="1"/>
    </xf>
    <xf numFmtId="0" fontId="18" fillId="6" borderId="0" xfId="2" applyFont="1" applyFill="1" applyAlignment="1">
      <alignment vertical="center"/>
    </xf>
    <xf numFmtId="0" fontId="12" fillId="6" borderId="0" xfId="2" applyFont="1" applyFill="1" applyAlignment="1">
      <alignment horizontal="center" vertical="center" wrapText="1"/>
    </xf>
    <xf numFmtId="0" fontId="12" fillId="6" borderId="0" xfId="2" applyFont="1" applyFill="1" applyAlignment="1">
      <alignment vertical="center" wrapText="1"/>
    </xf>
    <xf numFmtId="165" fontId="12" fillId="6" borderId="0" xfId="2" applyNumberFormat="1" applyFont="1" applyFill="1" applyAlignment="1">
      <alignment vertical="center" wrapText="1"/>
    </xf>
    <xf numFmtId="165" fontId="8" fillId="6" borderId="0" xfId="2" applyNumberFormat="1" applyFont="1" applyFill="1" applyAlignment="1">
      <alignment vertical="center"/>
    </xf>
    <xf numFmtId="0" fontId="8" fillId="6" borderId="0" xfId="2" applyFont="1" applyFill="1" applyAlignment="1">
      <alignment horizontal="center" vertical="center"/>
    </xf>
    <xf numFmtId="0" fontId="17" fillId="6" borderId="0" xfId="2" applyFont="1" applyFill="1" applyAlignment="1">
      <alignment horizontal="center" vertical="center"/>
    </xf>
    <xf numFmtId="0" fontId="17" fillId="6" borderId="0" xfId="2" applyFont="1" applyFill="1" applyAlignment="1">
      <alignment vertical="center"/>
    </xf>
    <xf numFmtId="0" fontId="19" fillId="6" borderId="0" xfId="2" applyFont="1" applyFill="1" applyAlignment="1">
      <alignment vertical="center" wrapText="1"/>
    </xf>
  </cellXfs>
  <cellStyles count="3">
    <cellStyle name="Normal" xfId="0" builtinId="0"/>
    <cellStyle name="Normal 2" xfId="2" xr:uid="{00000000-0005-0000-0000-000001000000}"/>
    <cellStyle name="Pourcentage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290286</xdr:colOff>
      <xdr:row>0</xdr:row>
      <xdr:rowOff>190500</xdr:rowOff>
    </xdr:from>
    <xdr:to>
      <xdr:col>0</xdr:col>
      <xdr:colOff>2246086</xdr:colOff>
      <xdr:row>5</xdr:row>
      <xdr:rowOff>54986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70C81EB-E488-174E-BC96-CCBCEAC4C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286" y="190500"/>
          <a:ext cx="1955800" cy="16424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165100</xdr:rowOff>
    </xdr:from>
    <xdr:to>
      <xdr:col>0</xdr:col>
      <xdr:colOff>2146300</xdr:colOff>
      <xdr:row>8</xdr:row>
      <xdr:rowOff>88900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33B4B17-349A-DD45-B302-78F24EF03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5100"/>
          <a:ext cx="1955800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77A80-B17C-C54E-B096-C9FC4877BE82}">
  <sheetPr>
    <tabColor theme="9" tint="0.39997558519241921"/>
  </sheetPr>
  <dimension ref="A1:P20"/>
  <sheetViews>
    <sheetView view="pageBreakPreview" zoomScale="130" zoomScaleNormal="140" zoomScaleSheetLayoutView="130" workbookViewId="0">
      <selection activeCell="D4" sqref="D4"/>
    </sheetView>
  </sheetViews>
  <sheetFormatPr baseColWidth="10" defaultRowHeight="16" x14ac:dyDescent="0.2"/>
  <cols>
    <col min="1" max="1" width="35.6640625" customWidth="1"/>
    <col min="2" max="2" width="12" customWidth="1"/>
    <col min="8" max="8" width="16" customWidth="1"/>
    <col min="16" max="16" width="26.83203125" customWidth="1"/>
  </cols>
  <sheetData>
    <row r="1" spans="1:16" s="2" customFormat="1" ht="70" customHeight="1" x14ac:dyDescent="0.2">
      <c r="A1" s="112" t="s">
        <v>51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</row>
    <row r="2" spans="1:16" s="2" customFormat="1" ht="20" x14ac:dyDescent="0.2">
      <c r="A2" s="113"/>
      <c r="B2" s="114" t="s">
        <v>52</v>
      </c>
      <c r="C2" s="113"/>
      <c r="D2" s="113"/>
      <c r="E2" s="113"/>
      <c r="F2" s="113"/>
      <c r="G2" s="113"/>
      <c r="H2" s="113"/>
      <c r="I2" s="115"/>
      <c r="J2" s="115"/>
      <c r="K2" s="115"/>
      <c r="L2" s="115"/>
      <c r="M2" s="115"/>
      <c r="N2" s="115"/>
      <c r="O2" s="115"/>
      <c r="P2" s="113"/>
    </row>
    <row r="3" spans="1:16" s="2" customFormat="1" ht="18" x14ac:dyDescent="0.2">
      <c r="A3" s="113"/>
      <c r="B3" s="116"/>
      <c r="C3" s="113"/>
      <c r="D3" s="113"/>
      <c r="E3" s="113"/>
      <c r="F3" s="113"/>
      <c r="G3" s="113"/>
      <c r="H3" s="113"/>
      <c r="I3" s="115"/>
      <c r="J3" s="115"/>
      <c r="K3" s="115"/>
      <c r="L3" s="115"/>
      <c r="M3" s="115"/>
      <c r="N3" s="115"/>
      <c r="O3" s="115"/>
      <c r="P3" s="113"/>
    </row>
    <row r="4" spans="1:16" s="7" customFormat="1" x14ac:dyDescent="0.2">
      <c r="A4" s="117"/>
      <c r="B4" s="118" t="s">
        <v>3</v>
      </c>
      <c r="C4" s="118"/>
      <c r="D4" s="119" t="s">
        <v>6</v>
      </c>
      <c r="E4" s="117"/>
      <c r="F4" s="117"/>
      <c r="G4" s="117"/>
      <c r="H4" s="117"/>
      <c r="I4" s="120"/>
      <c r="J4" s="120"/>
      <c r="K4" s="121" t="s">
        <v>40</v>
      </c>
      <c r="L4" s="115"/>
      <c r="M4" s="115"/>
      <c r="N4" s="115"/>
      <c r="O4" s="115"/>
      <c r="P4" s="113"/>
    </row>
    <row r="5" spans="1:16" s="7" customFormat="1" x14ac:dyDescent="0.2">
      <c r="A5" s="117"/>
      <c r="B5" s="122" t="s">
        <v>9</v>
      </c>
      <c r="C5" s="123"/>
      <c r="D5" s="119" t="s">
        <v>6</v>
      </c>
      <c r="E5" s="117"/>
      <c r="F5" s="117"/>
      <c r="G5" s="117"/>
      <c r="H5" s="117"/>
      <c r="I5" s="120"/>
      <c r="J5" s="120"/>
      <c r="K5" s="121" t="s">
        <v>41</v>
      </c>
      <c r="L5" s="115"/>
      <c r="M5" s="115"/>
      <c r="N5" s="115"/>
      <c r="O5" s="115"/>
      <c r="P5" s="113"/>
    </row>
    <row r="6" spans="1:16" s="7" customFormat="1" ht="17" thickBot="1" x14ac:dyDescent="0.25">
      <c r="A6" s="113"/>
      <c r="B6" s="122" t="s">
        <v>10</v>
      </c>
      <c r="C6" s="123"/>
      <c r="D6" s="119" t="s">
        <v>47</v>
      </c>
      <c r="E6" s="117"/>
      <c r="F6" s="117"/>
      <c r="G6" s="117"/>
      <c r="H6" s="117"/>
      <c r="I6" s="120"/>
      <c r="J6" s="120"/>
      <c r="K6" s="124" t="s">
        <v>42</v>
      </c>
      <c r="L6" s="125"/>
      <c r="M6" s="125"/>
      <c r="N6" s="120"/>
      <c r="O6" s="120"/>
      <c r="P6" s="113"/>
    </row>
    <row r="7" spans="1:16" s="7" customFormat="1" ht="18" thickTop="1" thickBot="1" x14ac:dyDescent="0.25">
      <c r="A7" s="113"/>
      <c r="B7" s="122" t="s">
        <v>11</v>
      </c>
      <c r="C7" s="126"/>
      <c r="D7" s="127">
        <v>92.06</v>
      </c>
      <c r="E7" s="128" t="s">
        <v>12</v>
      </c>
      <c r="F7" s="117"/>
      <c r="G7" s="117"/>
      <c r="H7" s="117"/>
      <c r="I7" s="120"/>
      <c r="J7" s="120"/>
      <c r="K7" s="120"/>
      <c r="L7" s="120"/>
      <c r="M7" s="120"/>
      <c r="N7" s="120"/>
      <c r="O7" s="120"/>
      <c r="P7" s="113"/>
    </row>
    <row r="8" spans="1:16" s="7" customFormat="1" ht="15" thickTop="1" x14ac:dyDescent="0.2">
      <c r="A8" s="113"/>
      <c r="B8" s="129"/>
      <c r="C8" s="113"/>
      <c r="D8" s="113"/>
      <c r="E8" s="130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3"/>
    </row>
    <row r="9" spans="1:16" s="7" customFormat="1" ht="13" customHeight="1" x14ac:dyDescent="0.2">
      <c r="A9" s="113"/>
      <c r="B9" s="113"/>
      <c r="C9" s="113"/>
      <c r="D9" s="113"/>
      <c r="E9" s="117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3"/>
    </row>
    <row r="10" spans="1:16" s="2" customFormat="1" ht="63" customHeight="1" x14ac:dyDescent="0.2">
      <c r="A10" s="103" t="s">
        <v>15</v>
      </c>
      <c r="B10" s="101" t="s">
        <v>29</v>
      </c>
      <c r="C10" s="109"/>
      <c r="D10" s="109"/>
      <c r="E10" s="109"/>
      <c r="F10" s="109"/>
      <c r="G10" s="109"/>
      <c r="H10" s="101" t="s">
        <v>30</v>
      </c>
      <c r="I10" s="101"/>
      <c r="J10" s="101"/>
      <c r="K10" s="16" t="s">
        <v>33</v>
      </c>
      <c r="L10" s="102" t="s">
        <v>54</v>
      </c>
      <c r="M10" s="102"/>
      <c r="N10" s="15" t="s">
        <v>55</v>
      </c>
      <c r="O10" s="99" t="s">
        <v>7</v>
      </c>
      <c r="P10" s="102" t="s">
        <v>57</v>
      </c>
    </row>
    <row r="11" spans="1:16" s="2" customFormat="1" ht="24" customHeight="1" x14ac:dyDescent="0.2">
      <c r="A11" s="108"/>
      <c r="B11" s="103" t="s">
        <v>26</v>
      </c>
      <c r="C11" s="103" t="s">
        <v>27</v>
      </c>
      <c r="D11" s="103" t="s">
        <v>22</v>
      </c>
      <c r="E11" s="103" t="s">
        <v>23</v>
      </c>
      <c r="F11" s="105" t="s">
        <v>24</v>
      </c>
      <c r="G11" s="106"/>
      <c r="H11" s="103" t="s">
        <v>28</v>
      </c>
      <c r="I11" s="17" t="s">
        <v>31</v>
      </c>
      <c r="J11" s="110" t="s">
        <v>32</v>
      </c>
      <c r="K11" s="31" t="s">
        <v>31</v>
      </c>
      <c r="L11" s="96" t="s">
        <v>34</v>
      </c>
      <c r="M11" s="97"/>
      <c r="N11" s="31" t="s">
        <v>31</v>
      </c>
      <c r="O11" s="100"/>
      <c r="P11" s="102"/>
    </row>
    <row r="12" spans="1:16" s="2" customFormat="1" ht="41" customHeight="1" x14ac:dyDescent="0.2">
      <c r="A12" s="104"/>
      <c r="B12" s="104"/>
      <c r="C12" s="104"/>
      <c r="D12" s="104"/>
      <c r="E12" s="104"/>
      <c r="F12" s="17" t="s">
        <v>25</v>
      </c>
      <c r="G12" s="16" t="s">
        <v>4</v>
      </c>
      <c r="H12" s="104"/>
      <c r="I12" s="17" t="s">
        <v>4</v>
      </c>
      <c r="J12" s="111"/>
      <c r="K12" s="16" t="s">
        <v>4</v>
      </c>
      <c r="L12" s="16" t="s">
        <v>4</v>
      </c>
      <c r="M12" s="16" t="s">
        <v>8</v>
      </c>
      <c r="N12" s="16" t="s">
        <v>4</v>
      </c>
      <c r="O12" s="16" t="s">
        <v>8</v>
      </c>
      <c r="P12" s="102"/>
    </row>
    <row r="13" spans="1:16" s="48" customFormat="1" ht="15" x14ac:dyDescent="0.2">
      <c r="A13" s="18" t="s">
        <v>13</v>
      </c>
      <c r="B13" s="43"/>
      <c r="C13" s="43"/>
      <c r="D13" s="43"/>
      <c r="E13" s="52"/>
      <c r="F13" s="52">
        <f>F14</f>
        <v>297600</v>
      </c>
      <c r="G13" s="50">
        <f>G14</f>
        <v>3232.6743428199002</v>
      </c>
      <c r="H13" s="44"/>
      <c r="I13" s="50"/>
      <c r="J13" s="45"/>
      <c r="K13" s="50">
        <f>K14</f>
        <v>2082.6743428199002</v>
      </c>
      <c r="L13" s="50">
        <f>L14</f>
        <v>1078</v>
      </c>
      <c r="M13" s="46"/>
      <c r="N13" s="50">
        <f>N14</f>
        <v>1600</v>
      </c>
      <c r="O13" s="46">
        <f t="shared" ref="O13:O15" si="0">(K13/N13)-1</f>
        <v>0.30167146426243763</v>
      </c>
      <c r="P13" s="47"/>
    </row>
    <row r="14" spans="1:16" s="2" customFormat="1" ht="15" x14ac:dyDescent="0.2">
      <c r="A14" s="49" t="s">
        <v>35</v>
      </c>
      <c r="B14" s="19"/>
      <c r="C14" s="19"/>
      <c r="D14" s="19"/>
      <c r="E14" s="53"/>
      <c r="F14" s="53">
        <f>F15+F16</f>
        <v>297600</v>
      </c>
      <c r="G14" s="51">
        <f>G15+G16</f>
        <v>3232.6743428199002</v>
      </c>
      <c r="H14" s="20"/>
      <c r="I14" s="51"/>
      <c r="J14" s="21"/>
      <c r="K14" s="51">
        <f>K15+K16</f>
        <v>2082.6743428199002</v>
      </c>
      <c r="L14" s="51">
        <f>L15+L16</f>
        <v>1078</v>
      </c>
      <c r="M14" s="22"/>
      <c r="N14" s="51">
        <f>N15+N16</f>
        <v>1600</v>
      </c>
      <c r="O14" s="22">
        <f t="shared" si="0"/>
        <v>0.30167146426243763</v>
      </c>
      <c r="P14" s="23"/>
    </row>
    <row r="15" spans="1:16" s="29" customFormat="1" ht="45" x14ac:dyDescent="0.2">
      <c r="A15" s="24" t="s">
        <v>36</v>
      </c>
      <c r="B15" s="33" t="s">
        <v>38</v>
      </c>
      <c r="C15" s="33">
        <v>4</v>
      </c>
      <c r="D15" s="33">
        <v>12</v>
      </c>
      <c r="E15" s="34">
        <v>6000</v>
      </c>
      <c r="F15" s="34">
        <f>C15*D15*E15</f>
        <v>288000</v>
      </c>
      <c r="G15" s="35">
        <f>F15/$D$7</f>
        <v>3128.3945253095808</v>
      </c>
      <c r="H15" s="36" t="s">
        <v>5</v>
      </c>
      <c r="I15" s="35">
        <v>1100</v>
      </c>
      <c r="J15" s="33" t="s">
        <v>41</v>
      </c>
      <c r="K15" s="37">
        <f>G15-I15</f>
        <v>2028.3945253095808</v>
      </c>
      <c r="L15" s="39">
        <v>1002</v>
      </c>
      <c r="M15" s="40">
        <f>IF(L15=0," ",L15/N15)</f>
        <v>0.66800000000000004</v>
      </c>
      <c r="N15" s="38">
        <v>1500</v>
      </c>
      <c r="O15" s="42">
        <f t="shared" si="0"/>
        <v>0.35226301687305384</v>
      </c>
      <c r="P15" s="41" t="s">
        <v>49</v>
      </c>
    </row>
    <row r="16" spans="1:16" s="29" customFormat="1" ht="60" x14ac:dyDescent="0.2">
      <c r="A16" s="24" t="s">
        <v>37</v>
      </c>
      <c r="B16" s="33" t="s">
        <v>48</v>
      </c>
      <c r="C16" s="33">
        <v>2</v>
      </c>
      <c r="D16" s="33">
        <v>12</v>
      </c>
      <c r="E16" s="34">
        <v>400</v>
      </c>
      <c r="F16" s="34">
        <f>C16*D16*E16</f>
        <v>9600</v>
      </c>
      <c r="G16" s="35">
        <f>F16/$D$7</f>
        <v>104.27981751031936</v>
      </c>
      <c r="H16" s="36" t="s">
        <v>39</v>
      </c>
      <c r="I16" s="35">
        <v>50</v>
      </c>
      <c r="J16" s="33" t="s">
        <v>40</v>
      </c>
      <c r="K16" s="37">
        <f>G16-I16</f>
        <v>54.279817510319361</v>
      </c>
      <c r="L16" s="39">
        <v>76</v>
      </c>
      <c r="M16" s="40">
        <f>IF(L16=0," ",L16/N16)</f>
        <v>0.76</v>
      </c>
      <c r="N16" s="38">
        <v>100</v>
      </c>
      <c r="O16" s="42">
        <f>(K16/N16)-1</f>
        <v>-0.45720182489680639</v>
      </c>
      <c r="P16" s="41" t="s">
        <v>50</v>
      </c>
    </row>
    <row r="17" spans="1:16" s="29" customFormat="1" ht="14" x14ac:dyDescent="0.2">
      <c r="A17" s="131"/>
      <c r="B17" s="132"/>
      <c r="C17" s="132"/>
      <c r="D17" s="132"/>
      <c r="E17" s="133"/>
      <c r="F17" s="133"/>
      <c r="G17" s="134"/>
      <c r="H17" s="135"/>
      <c r="I17" s="134"/>
      <c r="J17" s="132"/>
      <c r="K17" s="136"/>
      <c r="L17" s="137"/>
      <c r="M17" s="138"/>
      <c r="N17" s="139"/>
      <c r="O17" s="140"/>
      <c r="P17" s="141"/>
    </row>
    <row r="18" spans="1:16" s="2" customFormat="1" ht="20" customHeight="1" x14ac:dyDescent="0.2">
      <c r="A18" s="142" t="s">
        <v>43</v>
      </c>
      <c r="B18" s="143"/>
      <c r="C18" s="144"/>
      <c r="D18" s="144"/>
      <c r="E18" s="144"/>
      <c r="F18" s="145"/>
      <c r="G18" s="144"/>
      <c r="H18" s="144"/>
      <c r="I18" s="146"/>
      <c r="J18" s="147"/>
      <c r="K18" s="146"/>
      <c r="L18" s="146"/>
      <c r="M18" s="146"/>
      <c r="N18" s="113"/>
      <c r="O18" s="113"/>
      <c r="P18" s="113"/>
    </row>
    <row r="19" spans="1:16" s="2" customFormat="1" ht="20" customHeight="1" x14ac:dyDescent="0.2">
      <c r="A19" s="142" t="s">
        <v>44</v>
      </c>
      <c r="B19" s="148"/>
      <c r="C19" s="149"/>
      <c r="D19" s="149"/>
      <c r="E19" s="149"/>
      <c r="F19" s="149"/>
      <c r="G19" s="149"/>
      <c r="H19" s="149"/>
      <c r="I19" s="113"/>
      <c r="J19" s="113"/>
      <c r="K19" s="113"/>
      <c r="L19" s="113"/>
      <c r="M19" s="113"/>
      <c r="N19" s="113"/>
      <c r="O19" s="113"/>
      <c r="P19" s="113"/>
    </row>
    <row r="20" spans="1:16" s="2" customFormat="1" ht="20" customHeight="1" x14ac:dyDescent="0.2">
      <c r="A20" s="150" t="s">
        <v>45</v>
      </c>
      <c r="B20" s="150"/>
      <c r="C20" s="150"/>
      <c r="D20" s="150"/>
      <c r="E20" s="150"/>
      <c r="F20" s="150"/>
      <c r="G20" s="150"/>
      <c r="H20" s="150"/>
      <c r="I20" s="113"/>
      <c r="J20" s="113"/>
      <c r="K20" s="113"/>
      <c r="L20" s="113"/>
      <c r="M20" s="113"/>
      <c r="N20" s="113"/>
      <c r="O20" s="113"/>
      <c r="P20" s="113"/>
    </row>
  </sheetData>
  <mergeCells count="17">
    <mergeCell ref="J11:J12"/>
    <mergeCell ref="L11:M11"/>
    <mergeCell ref="A20:H20"/>
    <mergeCell ref="A1:P1"/>
    <mergeCell ref="O10:O11"/>
    <mergeCell ref="H10:J10"/>
    <mergeCell ref="L10:M10"/>
    <mergeCell ref="P10:P12"/>
    <mergeCell ref="B11:B12"/>
    <mergeCell ref="C11:C12"/>
    <mergeCell ref="D11:D12"/>
    <mergeCell ref="E11:E12"/>
    <mergeCell ref="F11:G11"/>
    <mergeCell ref="B4:C4"/>
    <mergeCell ref="A10:A12"/>
    <mergeCell ref="B10:G10"/>
    <mergeCell ref="H11:H12"/>
  </mergeCells>
  <dataValidations count="1">
    <dataValidation type="list" allowBlank="1" showInputMessage="1" showErrorMessage="1" sqref="J15:J17" xr:uid="{1FE33D1E-1196-314A-B53A-32CAAC761C54}">
      <formula1>$K$4:$K$6</formula1>
    </dataValidation>
  </dataValidations>
  <pageMargins left="0.7" right="0.7" top="0.75" bottom="0.75" header="0.3" footer="0.3"/>
  <pageSetup paperSize="9" scale="37" orientation="portrait" horizontalDpi="0" verticalDpi="0"/>
  <colBreaks count="1" manualBreakCount="1">
    <brk id="16" max="104857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40"/>
  <sheetViews>
    <sheetView showGridLines="0" tabSelected="1" view="pageBreakPreview" zoomScale="130" zoomScaleNormal="130" zoomScaleSheetLayoutView="130" zoomScalePageLayoutView="110" workbookViewId="0">
      <selection activeCell="D5" sqref="D5"/>
    </sheetView>
  </sheetViews>
  <sheetFormatPr baseColWidth="10" defaultRowHeight="14" x14ac:dyDescent="0.2"/>
  <cols>
    <col min="1" max="1" width="38.5" style="2" customWidth="1"/>
    <col min="2" max="2" width="11.6640625" style="13" customWidth="1"/>
    <col min="3" max="3" width="7.6640625" style="2" customWidth="1"/>
    <col min="4" max="4" width="9.5" style="2" customWidth="1"/>
    <col min="5" max="5" width="9.6640625" style="2" customWidth="1"/>
    <col min="6" max="6" width="9.33203125" style="2" customWidth="1"/>
    <col min="7" max="7" width="9.1640625" style="2" customWidth="1"/>
    <col min="8" max="8" width="17.33203125" style="2" customWidth="1"/>
    <col min="9" max="10" width="9.33203125" style="2" customWidth="1"/>
    <col min="11" max="11" width="9.1640625" style="2" customWidth="1"/>
    <col min="12" max="13" width="10.33203125" style="2" customWidth="1"/>
    <col min="14" max="14" width="11.83203125" style="2" customWidth="1"/>
    <col min="15" max="15" width="13.83203125" style="2" customWidth="1"/>
    <col min="16" max="16" width="32.5" style="2" customWidth="1"/>
    <col min="17" max="240" width="10.83203125" style="2"/>
    <col min="241" max="241" width="38.5" style="2" customWidth="1"/>
    <col min="242" max="242" width="11.6640625" style="2" customWidth="1"/>
    <col min="243" max="243" width="7.6640625" style="2" customWidth="1"/>
    <col min="244" max="244" width="9.5" style="2" customWidth="1"/>
    <col min="245" max="245" width="9.6640625" style="2" customWidth="1"/>
    <col min="246" max="246" width="9.33203125" style="2" customWidth="1"/>
    <col min="247" max="247" width="9.1640625" style="2" customWidth="1"/>
    <col min="248" max="248" width="17.33203125" style="2" customWidth="1"/>
    <col min="249" max="250" width="9.33203125" style="2" customWidth="1"/>
    <col min="251" max="252" width="10.33203125" style="2" customWidth="1"/>
    <col min="253" max="253" width="13.83203125" style="2" customWidth="1"/>
    <col min="254" max="255" width="10.33203125" style="2" customWidth="1"/>
    <col min="256" max="256" width="30.6640625" style="2" customWidth="1"/>
    <col min="257" max="496" width="10.83203125" style="2"/>
    <col min="497" max="497" width="38.5" style="2" customWidth="1"/>
    <col min="498" max="498" width="11.6640625" style="2" customWidth="1"/>
    <col min="499" max="499" width="7.6640625" style="2" customWidth="1"/>
    <col min="500" max="500" width="9.5" style="2" customWidth="1"/>
    <col min="501" max="501" width="9.6640625" style="2" customWidth="1"/>
    <col min="502" max="502" width="9.33203125" style="2" customWidth="1"/>
    <col min="503" max="503" width="9.1640625" style="2" customWidth="1"/>
    <col min="504" max="504" width="17.33203125" style="2" customWidth="1"/>
    <col min="505" max="506" width="9.33203125" style="2" customWidth="1"/>
    <col min="507" max="508" width="10.33203125" style="2" customWidth="1"/>
    <col min="509" max="509" width="13.83203125" style="2" customWidth="1"/>
    <col min="510" max="511" width="10.33203125" style="2" customWidth="1"/>
    <col min="512" max="512" width="30.6640625" style="2" customWidth="1"/>
    <col min="513" max="752" width="10.83203125" style="2"/>
    <col min="753" max="753" width="38.5" style="2" customWidth="1"/>
    <col min="754" max="754" width="11.6640625" style="2" customWidth="1"/>
    <col min="755" max="755" width="7.6640625" style="2" customWidth="1"/>
    <col min="756" max="756" width="9.5" style="2" customWidth="1"/>
    <col min="757" max="757" width="9.6640625" style="2" customWidth="1"/>
    <col min="758" max="758" width="9.33203125" style="2" customWidth="1"/>
    <col min="759" max="759" width="9.1640625" style="2" customWidth="1"/>
    <col min="760" max="760" width="17.33203125" style="2" customWidth="1"/>
    <col min="761" max="762" width="9.33203125" style="2" customWidth="1"/>
    <col min="763" max="764" width="10.33203125" style="2" customWidth="1"/>
    <col min="765" max="765" width="13.83203125" style="2" customWidth="1"/>
    <col min="766" max="767" width="10.33203125" style="2" customWidth="1"/>
    <col min="768" max="768" width="30.6640625" style="2" customWidth="1"/>
    <col min="769" max="1008" width="10.83203125" style="2"/>
    <col min="1009" max="1009" width="38.5" style="2" customWidth="1"/>
    <col min="1010" max="1010" width="11.6640625" style="2" customWidth="1"/>
    <col min="1011" max="1011" width="7.6640625" style="2" customWidth="1"/>
    <col min="1012" max="1012" width="9.5" style="2" customWidth="1"/>
    <col min="1013" max="1013" width="9.6640625" style="2" customWidth="1"/>
    <col min="1014" max="1014" width="9.33203125" style="2" customWidth="1"/>
    <col min="1015" max="1015" width="9.1640625" style="2" customWidth="1"/>
    <col min="1016" max="1016" width="17.33203125" style="2" customWidth="1"/>
    <col min="1017" max="1018" width="9.33203125" style="2" customWidth="1"/>
    <col min="1019" max="1020" width="10.33203125" style="2" customWidth="1"/>
    <col min="1021" max="1021" width="13.83203125" style="2" customWidth="1"/>
    <col min="1022" max="1023" width="10.33203125" style="2" customWidth="1"/>
    <col min="1024" max="1024" width="30.6640625" style="2" customWidth="1"/>
    <col min="1025" max="1264" width="10.83203125" style="2"/>
    <col min="1265" max="1265" width="38.5" style="2" customWidth="1"/>
    <col min="1266" max="1266" width="11.6640625" style="2" customWidth="1"/>
    <col min="1267" max="1267" width="7.6640625" style="2" customWidth="1"/>
    <col min="1268" max="1268" width="9.5" style="2" customWidth="1"/>
    <col min="1269" max="1269" width="9.6640625" style="2" customWidth="1"/>
    <col min="1270" max="1270" width="9.33203125" style="2" customWidth="1"/>
    <col min="1271" max="1271" width="9.1640625" style="2" customWidth="1"/>
    <col min="1272" max="1272" width="17.33203125" style="2" customWidth="1"/>
    <col min="1273" max="1274" width="9.33203125" style="2" customWidth="1"/>
    <col min="1275" max="1276" width="10.33203125" style="2" customWidth="1"/>
    <col min="1277" max="1277" width="13.83203125" style="2" customWidth="1"/>
    <col min="1278" max="1279" width="10.33203125" style="2" customWidth="1"/>
    <col min="1280" max="1280" width="30.6640625" style="2" customWidth="1"/>
    <col min="1281" max="1520" width="10.83203125" style="2"/>
    <col min="1521" max="1521" width="38.5" style="2" customWidth="1"/>
    <col min="1522" max="1522" width="11.6640625" style="2" customWidth="1"/>
    <col min="1523" max="1523" width="7.6640625" style="2" customWidth="1"/>
    <col min="1524" max="1524" width="9.5" style="2" customWidth="1"/>
    <col min="1525" max="1525" width="9.6640625" style="2" customWidth="1"/>
    <col min="1526" max="1526" width="9.33203125" style="2" customWidth="1"/>
    <col min="1527" max="1527" width="9.1640625" style="2" customWidth="1"/>
    <col min="1528" max="1528" width="17.33203125" style="2" customWidth="1"/>
    <col min="1529" max="1530" width="9.33203125" style="2" customWidth="1"/>
    <col min="1531" max="1532" width="10.33203125" style="2" customWidth="1"/>
    <col min="1533" max="1533" width="13.83203125" style="2" customWidth="1"/>
    <col min="1534" max="1535" width="10.33203125" style="2" customWidth="1"/>
    <col min="1536" max="1536" width="30.6640625" style="2" customWidth="1"/>
    <col min="1537" max="1776" width="10.83203125" style="2"/>
    <col min="1777" max="1777" width="38.5" style="2" customWidth="1"/>
    <col min="1778" max="1778" width="11.6640625" style="2" customWidth="1"/>
    <col min="1779" max="1779" width="7.6640625" style="2" customWidth="1"/>
    <col min="1780" max="1780" width="9.5" style="2" customWidth="1"/>
    <col min="1781" max="1781" width="9.6640625" style="2" customWidth="1"/>
    <col min="1782" max="1782" width="9.33203125" style="2" customWidth="1"/>
    <col min="1783" max="1783" width="9.1640625" style="2" customWidth="1"/>
    <col min="1784" max="1784" width="17.33203125" style="2" customWidth="1"/>
    <col min="1785" max="1786" width="9.33203125" style="2" customWidth="1"/>
    <col min="1787" max="1788" width="10.33203125" style="2" customWidth="1"/>
    <col min="1789" max="1789" width="13.83203125" style="2" customWidth="1"/>
    <col min="1790" max="1791" width="10.33203125" style="2" customWidth="1"/>
    <col min="1792" max="1792" width="30.6640625" style="2" customWidth="1"/>
    <col min="1793" max="2032" width="10.83203125" style="2"/>
    <col min="2033" max="2033" width="38.5" style="2" customWidth="1"/>
    <col min="2034" max="2034" width="11.6640625" style="2" customWidth="1"/>
    <col min="2035" max="2035" width="7.6640625" style="2" customWidth="1"/>
    <col min="2036" max="2036" width="9.5" style="2" customWidth="1"/>
    <col min="2037" max="2037" width="9.6640625" style="2" customWidth="1"/>
    <col min="2038" max="2038" width="9.33203125" style="2" customWidth="1"/>
    <col min="2039" max="2039" width="9.1640625" style="2" customWidth="1"/>
    <col min="2040" max="2040" width="17.33203125" style="2" customWidth="1"/>
    <col min="2041" max="2042" width="9.33203125" style="2" customWidth="1"/>
    <col min="2043" max="2044" width="10.33203125" style="2" customWidth="1"/>
    <col min="2045" max="2045" width="13.83203125" style="2" customWidth="1"/>
    <col min="2046" max="2047" width="10.33203125" style="2" customWidth="1"/>
    <col min="2048" max="2048" width="30.6640625" style="2" customWidth="1"/>
    <col min="2049" max="2288" width="10.83203125" style="2"/>
    <col min="2289" max="2289" width="38.5" style="2" customWidth="1"/>
    <col min="2290" max="2290" width="11.6640625" style="2" customWidth="1"/>
    <col min="2291" max="2291" width="7.6640625" style="2" customWidth="1"/>
    <col min="2292" max="2292" width="9.5" style="2" customWidth="1"/>
    <col min="2293" max="2293" width="9.6640625" style="2" customWidth="1"/>
    <col min="2294" max="2294" width="9.33203125" style="2" customWidth="1"/>
    <col min="2295" max="2295" width="9.1640625" style="2" customWidth="1"/>
    <col min="2296" max="2296" width="17.33203125" style="2" customWidth="1"/>
    <col min="2297" max="2298" width="9.33203125" style="2" customWidth="1"/>
    <col min="2299" max="2300" width="10.33203125" style="2" customWidth="1"/>
    <col min="2301" max="2301" width="13.83203125" style="2" customWidth="1"/>
    <col min="2302" max="2303" width="10.33203125" style="2" customWidth="1"/>
    <col min="2304" max="2304" width="30.6640625" style="2" customWidth="1"/>
    <col min="2305" max="2544" width="10.83203125" style="2"/>
    <col min="2545" max="2545" width="38.5" style="2" customWidth="1"/>
    <col min="2546" max="2546" width="11.6640625" style="2" customWidth="1"/>
    <col min="2547" max="2547" width="7.6640625" style="2" customWidth="1"/>
    <col min="2548" max="2548" width="9.5" style="2" customWidth="1"/>
    <col min="2549" max="2549" width="9.6640625" style="2" customWidth="1"/>
    <col min="2550" max="2550" width="9.33203125" style="2" customWidth="1"/>
    <col min="2551" max="2551" width="9.1640625" style="2" customWidth="1"/>
    <col min="2552" max="2552" width="17.33203125" style="2" customWidth="1"/>
    <col min="2553" max="2554" width="9.33203125" style="2" customWidth="1"/>
    <col min="2555" max="2556" width="10.33203125" style="2" customWidth="1"/>
    <col min="2557" max="2557" width="13.83203125" style="2" customWidth="1"/>
    <col min="2558" max="2559" width="10.33203125" style="2" customWidth="1"/>
    <col min="2560" max="2560" width="30.6640625" style="2" customWidth="1"/>
    <col min="2561" max="2800" width="10.83203125" style="2"/>
    <col min="2801" max="2801" width="38.5" style="2" customWidth="1"/>
    <col min="2802" max="2802" width="11.6640625" style="2" customWidth="1"/>
    <col min="2803" max="2803" width="7.6640625" style="2" customWidth="1"/>
    <col min="2804" max="2804" width="9.5" style="2" customWidth="1"/>
    <col min="2805" max="2805" width="9.6640625" style="2" customWidth="1"/>
    <col min="2806" max="2806" width="9.33203125" style="2" customWidth="1"/>
    <col min="2807" max="2807" width="9.1640625" style="2" customWidth="1"/>
    <col min="2808" max="2808" width="17.33203125" style="2" customWidth="1"/>
    <col min="2809" max="2810" width="9.33203125" style="2" customWidth="1"/>
    <col min="2811" max="2812" width="10.33203125" style="2" customWidth="1"/>
    <col min="2813" max="2813" width="13.83203125" style="2" customWidth="1"/>
    <col min="2814" max="2815" width="10.33203125" style="2" customWidth="1"/>
    <col min="2816" max="2816" width="30.6640625" style="2" customWidth="1"/>
    <col min="2817" max="3056" width="10.83203125" style="2"/>
    <col min="3057" max="3057" width="38.5" style="2" customWidth="1"/>
    <col min="3058" max="3058" width="11.6640625" style="2" customWidth="1"/>
    <col min="3059" max="3059" width="7.6640625" style="2" customWidth="1"/>
    <col min="3060" max="3060" width="9.5" style="2" customWidth="1"/>
    <col min="3061" max="3061" width="9.6640625" style="2" customWidth="1"/>
    <col min="3062" max="3062" width="9.33203125" style="2" customWidth="1"/>
    <col min="3063" max="3063" width="9.1640625" style="2" customWidth="1"/>
    <col min="3064" max="3064" width="17.33203125" style="2" customWidth="1"/>
    <col min="3065" max="3066" width="9.33203125" style="2" customWidth="1"/>
    <col min="3067" max="3068" width="10.33203125" style="2" customWidth="1"/>
    <col min="3069" max="3069" width="13.83203125" style="2" customWidth="1"/>
    <col min="3070" max="3071" width="10.33203125" style="2" customWidth="1"/>
    <col min="3072" max="3072" width="30.6640625" style="2" customWidth="1"/>
    <col min="3073" max="3312" width="10.83203125" style="2"/>
    <col min="3313" max="3313" width="38.5" style="2" customWidth="1"/>
    <col min="3314" max="3314" width="11.6640625" style="2" customWidth="1"/>
    <col min="3315" max="3315" width="7.6640625" style="2" customWidth="1"/>
    <col min="3316" max="3316" width="9.5" style="2" customWidth="1"/>
    <col min="3317" max="3317" width="9.6640625" style="2" customWidth="1"/>
    <col min="3318" max="3318" width="9.33203125" style="2" customWidth="1"/>
    <col min="3319" max="3319" width="9.1640625" style="2" customWidth="1"/>
    <col min="3320" max="3320" width="17.33203125" style="2" customWidth="1"/>
    <col min="3321" max="3322" width="9.33203125" style="2" customWidth="1"/>
    <col min="3323" max="3324" width="10.33203125" style="2" customWidth="1"/>
    <col min="3325" max="3325" width="13.83203125" style="2" customWidth="1"/>
    <col min="3326" max="3327" width="10.33203125" style="2" customWidth="1"/>
    <col min="3328" max="3328" width="30.6640625" style="2" customWidth="1"/>
    <col min="3329" max="3568" width="10.83203125" style="2"/>
    <col min="3569" max="3569" width="38.5" style="2" customWidth="1"/>
    <col min="3570" max="3570" width="11.6640625" style="2" customWidth="1"/>
    <col min="3571" max="3571" width="7.6640625" style="2" customWidth="1"/>
    <col min="3572" max="3572" width="9.5" style="2" customWidth="1"/>
    <col min="3573" max="3573" width="9.6640625" style="2" customWidth="1"/>
    <col min="3574" max="3574" width="9.33203125" style="2" customWidth="1"/>
    <col min="3575" max="3575" width="9.1640625" style="2" customWidth="1"/>
    <col min="3576" max="3576" width="17.33203125" style="2" customWidth="1"/>
    <col min="3577" max="3578" width="9.33203125" style="2" customWidth="1"/>
    <col min="3579" max="3580" width="10.33203125" style="2" customWidth="1"/>
    <col min="3581" max="3581" width="13.83203125" style="2" customWidth="1"/>
    <col min="3582" max="3583" width="10.33203125" style="2" customWidth="1"/>
    <col min="3584" max="3584" width="30.6640625" style="2" customWidth="1"/>
    <col min="3585" max="3824" width="10.83203125" style="2"/>
    <col min="3825" max="3825" width="38.5" style="2" customWidth="1"/>
    <col min="3826" max="3826" width="11.6640625" style="2" customWidth="1"/>
    <col min="3827" max="3827" width="7.6640625" style="2" customWidth="1"/>
    <col min="3828" max="3828" width="9.5" style="2" customWidth="1"/>
    <col min="3829" max="3829" width="9.6640625" style="2" customWidth="1"/>
    <col min="3830" max="3830" width="9.33203125" style="2" customWidth="1"/>
    <col min="3831" max="3831" width="9.1640625" style="2" customWidth="1"/>
    <col min="3832" max="3832" width="17.33203125" style="2" customWidth="1"/>
    <col min="3833" max="3834" width="9.33203125" style="2" customWidth="1"/>
    <col min="3835" max="3836" width="10.33203125" style="2" customWidth="1"/>
    <col min="3837" max="3837" width="13.83203125" style="2" customWidth="1"/>
    <col min="3838" max="3839" width="10.33203125" style="2" customWidth="1"/>
    <col min="3840" max="3840" width="30.6640625" style="2" customWidth="1"/>
    <col min="3841" max="4080" width="10.83203125" style="2"/>
    <col min="4081" max="4081" width="38.5" style="2" customWidth="1"/>
    <col min="4082" max="4082" width="11.6640625" style="2" customWidth="1"/>
    <col min="4083" max="4083" width="7.6640625" style="2" customWidth="1"/>
    <col min="4084" max="4084" width="9.5" style="2" customWidth="1"/>
    <col min="4085" max="4085" width="9.6640625" style="2" customWidth="1"/>
    <col min="4086" max="4086" width="9.33203125" style="2" customWidth="1"/>
    <col min="4087" max="4087" width="9.1640625" style="2" customWidth="1"/>
    <col min="4088" max="4088" width="17.33203125" style="2" customWidth="1"/>
    <col min="4089" max="4090" width="9.33203125" style="2" customWidth="1"/>
    <col min="4091" max="4092" width="10.33203125" style="2" customWidth="1"/>
    <col min="4093" max="4093" width="13.83203125" style="2" customWidth="1"/>
    <col min="4094" max="4095" width="10.33203125" style="2" customWidth="1"/>
    <col min="4096" max="4096" width="30.6640625" style="2" customWidth="1"/>
    <col min="4097" max="4336" width="10.83203125" style="2"/>
    <col min="4337" max="4337" width="38.5" style="2" customWidth="1"/>
    <col min="4338" max="4338" width="11.6640625" style="2" customWidth="1"/>
    <col min="4339" max="4339" width="7.6640625" style="2" customWidth="1"/>
    <col min="4340" max="4340" width="9.5" style="2" customWidth="1"/>
    <col min="4341" max="4341" width="9.6640625" style="2" customWidth="1"/>
    <col min="4342" max="4342" width="9.33203125" style="2" customWidth="1"/>
    <col min="4343" max="4343" width="9.1640625" style="2" customWidth="1"/>
    <col min="4344" max="4344" width="17.33203125" style="2" customWidth="1"/>
    <col min="4345" max="4346" width="9.33203125" style="2" customWidth="1"/>
    <col min="4347" max="4348" width="10.33203125" style="2" customWidth="1"/>
    <col min="4349" max="4349" width="13.83203125" style="2" customWidth="1"/>
    <col min="4350" max="4351" width="10.33203125" style="2" customWidth="1"/>
    <col min="4352" max="4352" width="30.6640625" style="2" customWidth="1"/>
    <col min="4353" max="4592" width="10.83203125" style="2"/>
    <col min="4593" max="4593" width="38.5" style="2" customWidth="1"/>
    <col min="4594" max="4594" width="11.6640625" style="2" customWidth="1"/>
    <col min="4595" max="4595" width="7.6640625" style="2" customWidth="1"/>
    <col min="4596" max="4596" width="9.5" style="2" customWidth="1"/>
    <col min="4597" max="4597" width="9.6640625" style="2" customWidth="1"/>
    <col min="4598" max="4598" width="9.33203125" style="2" customWidth="1"/>
    <col min="4599" max="4599" width="9.1640625" style="2" customWidth="1"/>
    <col min="4600" max="4600" width="17.33203125" style="2" customWidth="1"/>
    <col min="4601" max="4602" width="9.33203125" style="2" customWidth="1"/>
    <col min="4603" max="4604" width="10.33203125" style="2" customWidth="1"/>
    <col min="4605" max="4605" width="13.83203125" style="2" customWidth="1"/>
    <col min="4606" max="4607" width="10.33203125" style="2" customWidth="1"/>
    <col min="4608" max="4608" width="30.6640625" style="2" customWidth="1"/>
    <col min="4609" max="4848" width="10.83203125" style="2"/>
    <col min="4849" max="4849" width="38.5" style="2" customWidth="1"/>
    <col min="4850" max="4850" width="11.6640625" style="2" customWidth="1"/>
    <col min="4851" max="4851" width="7.6640625" style="2" customWidth="1"/>
    <col min="4852" max="4852" width="9.5" style="2" customWidth="1"/>
    <col min="4853" max="4853" width="9.6640625" style="2" customWidth="1"/>
    <col min="4854" max="4854" width="9.33203125" style="2" customWidth="1"/>
    <col min="4855" max="4855" width="9.1640625" style="2" customWidth="1"/>
    <col min="4856" max="4856" width="17.33203125" style="2" customWidth="1"/>
    <col min="4857" max="4858" width="9.33203125" style="2" customWidth="1"/>
    <col min="4859" max="4860" width="10.33203125" style="2" customWidth="1"/>
    <col min="4861" max="4861" width="13.83203125" style="2" customWidth="1"/>
    <col min="4862" max="4863" width="10.33203125" style="2" customWidth="1"/>
    <col min="4864" max="4864" width="30.6640625" style="2" customWidth="1"/>
    <col min="4865" max="5104" width="10.83203125" style="2"/>
    <col min="5105" max="5105" width="38.5" style="2" customWidth="1"/>
    <col min="5106" max="5106" width="11.6640625" style="2" customWidth="1"/>
    <col min="5107" max="5107" width="7.6640625" style="2" customWidth="1"/>
    <col min="5108" max="5108" width="9.5" style="2" customWidth="1"/>
    <col min="5109" max="5109" width="9.6640625" style="2" customWidth="1"/>
    <col min="5110" max="5110" width="9.33203125" style="2" customWidth="1"/>
    <col min="5111" max="5111" width="9.1640625" style="2" customWidth="1"/>
    <col min="5112" max="5112" width="17.33203125" style="2" customWidth="1"/>
    <col min="5113" max="5114" width="9.33203125" style="2" customWidth="1"/>
    <col min="5115" max="5116" width="10.33203125" style="2" customWidth="1"/>
    <col min="5117" max="5117" width="13.83203125" style="2" customWidth="1"/>
    <col min="5118" max="5119" width="10.33203125" style="2" customWidth="1"/>
    <col min="5120" max="5120" width="30.6640625" style="2" customWidth="1"/>
    <col min="5121" max="5360" width="10.83203125" style="2"/>
    <col min="5361" max="5361" width="38.5" style="2" customWidth="1"/>
    <col min="5362" max="5362" width="11.6640625" style="2" customWidth="1"/>
    <col min="5363" max="5363" width="7.6640625" style="2" customWidth="1"/>
    <col min="5364" max="5364" width="9.5" style="2" customWidth="1"/>
    <col min="5365" max="5365" width="9.6640625" style="2" customWidth="1"/>
    <col min="5366" max="5366" width="9.33203125" style="2" customWidth="1"/>
    <col min="5367" max="5367" width="9.1640625" style="2" customWidth="1"/>
    <col min="5368" max="5368" width="17.33203125" style="2" customWidth="1"/>
    <col min="5369" max="5370" width="9.33203125" style="2" customWidth="1"/>
    <col min="5371" max="5372" width="10.33203125" style="2" customWidth="1"/>
    <col min="5373" max="5373" width="13.83203125" style="2" customWidth="1"/>
    <col min="5374" max="5375" width="10.33203125" style="2" customWidth="1"/>
    <col min="5376" max="5376" width="30.6640625" style="2" customWidth="1"/>
    <col min="5377" max="5616" width="10.83203125" style="2"/>
    <col min="5617" max="5617" width="38.5" style="2" customWidth="1"/>
    <col min="5618" max="5618" width="11.6640625" style="2" customWidth="1"/>
    <col min="5619" max="5619" width="7.6640625" style="2" customWidth="1"/>
    <col min="5620" max="5620" width="9.5" style="2" customWidth="1"/>
    <col min="5621" max="5621" width="9.6640625" style="2" customWidth="1"/>
    <col min="5622" max="5622" width="9.33203125" style="2" customWidth="1"/>
    <col min="5623" max="5623" width="9.1640625" style="2" customWidth="1"/>
    <col min="5624" max="5624" width="17.33203125" style="2" customWidth="1"/>
    <col min="5625" max="5626" width="9.33203125" style="2" customWidth="1"/>
    <col min="5627" max="5628" width="10.33203125" style="2" customWidth="1"/>
    <col min="5629" max="5629" width="13.83203125" style="2" customWidth="1"/>
    <col min="5630" max="5631" width="10.33203125" style="2" customWidth="1"/>
    <col min="5632" max="5632" width="30.6640625" style="2" customWidth="1"/>
    <col min="5633" max="5872" width="10.83203125" style="2"/>
    <col min="5873" max="5873" width="38.5" style="2" customWidth="1"/>
    <col min="5874" max="5874" width="11.6640625" style="2" customWidth="1"/>
    <col min="5875" max="5875" width="7.6640625" style="2" customWidth="1"/>
    <col min="5876" max="5876" width="9.5" style="2" customWidth="1"/>
    <col min="5877" max="5877" width="9.6640625" style="2" customWidth="1"/>
    <col min="5878" max="5878" width="9.33203125" style="2" customWidth="1"/>
    <col min="5879" max="5879" width="9.1640625" style="2" customWidth="1"/>
    <col min="5880" max="5880" width="17.33203125" style="2" customWidth="1"/>
    <col min="5881" max="5882" width="9.33203125" style="2" customWidth="1"/>
    <col min="5883" max="5884" width="10.33203125" style="2" customWidth="1"/>
    <col min="5885" max="5885" width="13.83203125" style="2" customWidth="1"/>
    <col min="5886" max="5887" width="10.33203125" style="2" customWidth="1"/>
    <col min="5888" max="5888" width="30.6640625" style="2" customWidth="1"/>
    <col min="5889" max="6128" width="10.83203125" style="2"/>
    <col min="6129" max="6129" width="38.5" style="2" customWidth="1"/>
    <col min="6130" max="6130" width="11.6640625" style="2" customWidth="1"/>
    <col min="6131" max="6131" width="7.6640625" style="2" customWidth="1"/>
    <col min="6132" max="6132" width="9.5" style="2" customWidth="1"/>
    <col min="6133" max="6133" width="9.6640625" style="2" customWidth="1"/>
    <col min="6134" max="6134" width="9.33203125" style="2" customWidth="1"/>
    <col min="6135" max="6135" width="9.1640625" style="2" customWidth="1"/>
    <col min="6136" max="6136" width="17.33203125" style="2" customWidth="1"/>
    <col min="6137" max="6138" width="9.33203125" style="2" customWidth="1"/>
    <col min="6139" max="6140" width="10.33203125" style="2" customWidth="1"/>
    <col min="6141" max="6141" width="13.83203125" style="2" customWidth="1"/>
    <col min="6142" max="6143" width="10.33203125" style="2" customWidth="1"/>
    <col min="6144" max="6144" width="30.6640625" style="2" customWidth="1"/>
    <col min="6145" max="6384" width="10.83203125" style="2"/>
    <col min="6385" max="6385" width="38.5" style="2" customWidth="1"/>
    <col min="6386" max="6386" width="11.6640625" style="2" customWidth="1"/>
    <col min="6387" max="6387" width="7.6640625" style="2" customWidth="1"/>
    <col min="6388" max="6388" width="9.5" style="2" customWidth="1"/>
    <col min="6389" max="6389" width="9.6640625" style="2" customWidth="1"/>
    <col min="6390" max="6390" width="9.33203125" style="2" customWidth="1"/>
    <col min="6391" max="6391" width="9.1640625" style="2" customWidth="1"/>
    <col min="6392" max="6392" width="17.33203125" style="2" customWidth="1"/>
    <col min="6393" max="6394" width="9.33203125" style="2" customWidth="1"/>
    <col min="6395" max="6396" width="10.33203125" style="2" customWidth="1"/>
    <col min="6397" max="6397" width="13.83203125" style="2" customWidth="1"/>
    <col min="6398" max="6399" width="10.33203125" style="2" customWidth="1"/>
    <col min="6400" max="6400" width="30.6640625" style="2" customWidth="1"/>
    <col min="6401" max="6640" width="10.83203125" style="2"/>
    <col min="6641" max="6641" width="38.5" style="2" customWidth="1"/>
    <col min="6642" max="6642" width="11.6640625" style="2" customWidth="1"/>
    <col min="6643" max="6643" width="7.6640625" style="2" customWidth="1"/>
    <col min="6644" max="6644" width="9.5" style="2" customWidth="1"/>
    <col min="6645" max="6645" width="9.6640625" style="2" customWidth="1"/>
    <col min="6646" max="6646" width="9.33203125" style="2" customWidth="1"/>
    <col min="6647" max="6647" width="9.1640625" style="2" customWidth="1"/>
    <col min="6648" max="6648" width="17.33203125" style="2" customWidth="1"/>
    <col min="6649" max="6650" width="9.33203125" style="2" customWidth="1"/>
    <col min="6651" max="6652" width="10.33203125" style="2" customWidth="1"/>
    <col min="6653" max="6653" width="13.83203125" style="2" customWidth="1"/>
    <col min="6654" max="6655" width="10.33203125" style="2" customWidth="1"/>
    <col min="6656" max="6656" width="30.6640625" style="2" customWidth="1"/>
    <col min="6657" max="6896" width="10.83203125" style="2"/>
    <col min="6897" max="6897" width="38.5" style="2" customWidth="1"/>
    <col min="6898" max="6898" width="11.6640625" style="2" customWidth="1"/>
    <col min="6899" max="6899" width="7.6640625" style="2" customWidth="1"/>
    <col min="6900" max="6900" width="9.5" style="2" customWidth="1"/>
    <col min="6901" max="6901" width="9.6640625" style="2" customWidth="1"/>
    <col min="6902" max="6902" width="9.33203125" style="2" customWidth="1"/>
    <col min="6903" max="6903" width="9.1640625" style="2" customWidth="1"/>
    <col min="6904" max="6904" width="17.33203125" style="2" customWidth="1"/>
    <col min="6905" max="6906" width="9.33203125" style="2" customWidth="1"/>
    <col min="6907" max="6908" width="10.33203125" style="2" customWidth="1"/>
    <col min="6909" max="6909" width="13.83203125" style="2" customWidth="1"/>
    <col min="6910" max="6911" width="10.33203125" style="2" customWidth="1"/>
    <col min="6912" max="6912" width="30.6640625" style="2" customWidth="1"/>
    <col min="6913" max="7152" width="10.83203125" style="2"/>
    <col min="7153" max="7153" width="38.5" style="2" customWidth="1"/>
    <col min="7154" max="7154" width="11.6640625" style="2" customWidth="1"/>
    <col min="7155" max="7155" width="7.6640625" style="2" customWidth="1"/>
    <col min="7156" max="7156" width="9.5" style="2" customWidth="1"/>
    <col min="7157" max="7157" width="9.6640625" style="2" customWidth="1"/>
    <col min="7158" max="7158" width="9.33203125" style="2" customWidth="1"/>
    <col min="7159" max="7159" width="9.1640625" style="2" customWidth="1"/>
    <col min="7160" max="7160" width="17.33203125" style="2" customWidth="1"/>
    <col min="7161" max="7162" width="9.33203125" style="2" customWidth="1"/>
    <col min="7163" max="7164" width="10.33203125" style="2" customWidth="1"/>
    <col min="7165" max="7165" width="13.83203125" style="2" customWidth="1"/>
    <col min="7166" max="7167" width="10.33203125" style="2" customWidth="1"/>
    <col min="7168" max="7168" width="30.6640625" style="2" customWidth="1"/>
    <col min="7169" max="7408" width="10.83203125" style="2"/>
    <col min="7409" max="7409" width="38.5" style="2" customWidth="1"/>
    <col min="7410" max="7410" width="11.6640625" style="2" customWidth="1"/>
    <col min="7411" max="7411" width="7.6640625" style="2" customWidth="1"/>
    <col min="7412" max="7412" width="9.5" style="2" customWidth="1"/>
    <col min="7413" max="7413" width="9.6640625" style="2" customWidth="1"/>
    <col min="7414" max="7414" width="9.33203125" style="2" customWidth="1"/>
    <col min="7415" max="7415" width="9.1640625" style="2" customWidth="1"/>
    <col min="7416" max="7416" width="17.33203125" style="2" customWidth="1"/>
    <col min="7417" max="7418" width="9.33203125" style="2" customWidth="1"/>
    <col min="7419" max="7420" width="10.33203125" style="2" customWidth="1"/>
    <col min="7421" max="7421" width="13.83203125" style="2" customWidth="1"/>
    <col min="7422" max="7423" width="10.33203125" style="2" customWidth="1"/>
    <col min="7424" max="7424" width="30.6640625" style="2" customWidth="1"/>
    <col min="7425" max="7664" width="10.83203125" style="2"/>
    <col min="7665" max="7665" width="38.5" style="2" customWidth="1"/>
    <col min="7666" max="7666" width="11.6640625" style="2" customWidth="1"/>
    <col min="7667" max="7667" width="7.6640625" style="2" customWidth="1"/>
    <col min="7668" max="7668" width="9.5" style="2" customWidth="1"/>
    <col min="7669" max="7669" width="9.6640625" style="2" customWidth="1"/>
    <col min="7670" max="7670" width="9.33203125" style="2" customWidth="1"/>
    <col min="7671" max="7671" width="9.1640625" style="2" customWidth="1"/>
    <col min="7672" max="7672" width="17.33203125" style="2" customWidth="1"/>
    <col min="7673" max="7674" width="9.33203125" style="2" customWidth="1"/>
    <col min="7675" max="7676" width="10.33203125" style="2" customWidth="1"/>
    <col min="7677" max="7677" width="13.83203125" style="2" customWidth="1"/>
    <col min="7678" max="7679" width="10.33203125" style="2" customWidth="1"/>
    <col min="7680" max="7680" width="30.6640625" style="2" customWidth="1"/>
    <col min="7681" max="7920" width="10.83203125" style="2"/>
    <col min="7921" max="7921" width="38.5" style="2" customWidth="1"/>
    <col min="7922" max="7922" width="11.6640625" style="2" customWidth="1"/>
    <col min="7923" max="7923" width="7.6640625" style="2" customWidth="1"/>
    <col min="7924" max="7924" width="9.5" style="2" customWidth="1"/>
    <col min="7925" max="7925" width="9.6640625" style="2" customWidth="1"/>
    <col min="7926" max="7926" width="9.33203125" style="2" customWidth="1"/>
    <col min="7927" max="7927" width="9.1640625" style="2" customWidth="1"/>
    <col min="7928" max="7928" width="17.33203125" style="2" customWidth="1"/>
    <col min="7929" max="7930" width="9.33203125" style="2" customWidth="1"/>
    <col min="7931" max="7932" width="10.33203125" style="2" customWidth="1"/>
    <col min="7933" max="7933" width="13.83203125" style="2" customWidth="1"/>
    <col min="7934" max="7935" width="10.33203125" style="2" customWidth="1"/>
    <col min="7936" max="7936" width="30.6640625" style="2" customWidth="1"/>
    <col min="7937" max="8176" width="10.83203125" style="2"/>
    <col min="8177" max="8177" width="38.5" style="2" customWidth="1"/>
    <col min="8178" max="8178" width="11.6640625" style="2" customWidth="1"/>
    <col min="8179" max="8179" width="7.6640625" style="2" customWidth="1"/>
    <col min="8180" max="8180" width="9.5" style="2" customWidth="1"/>
    <col min="8181" max="8181" width="9.6640625" style="2" customWidth="1"/>
    <col min="8182" max="8182" width="9.33203125" style="2" customWidth="1"/>
    <col min="8183" max="8183" width="9.1640625" style="2" customWidth="1"/>
    <col min="8184" max="8184" width="17.33203125" style="2" customWidth="1"/>
    <col min="8185" max="8186" width="9.33203125" style="2" customWidth="1"/>
    <col min="8187" max="8188" width="10.33203125" style="2" customWidth="1"/>
    <col min="8189" max="8189" width="13.83203125" style="2" customWidth="1"/>
    <col min="8190" max="8191" width="10.33203125" style="2" customWidth="1"/>
    <col min="8192" max="8192" width="30.6640625" style="2" customWidth="1"/>
    <col min="8193" max="8432" width="10.83203125" style="2"/>
    <col min="8433" max="8433" width="38.5" style="2" customWidth="1"/>
    <col min="8434" max="8434" width="11.6640625" style="2" customWidth="1"/>
    <col min="8435" max="8435" width="7.6640625" style="2" customWidth="1"/>
    <col min="8436" max="8436" width="9.5" style="2" customWidth="1"/>
    <col min="8437" max="8437" width="9.6640625" style="2" customWidth="1"/>
    <col min="8438" max="8438" width="9.33203125" style="2" customWidth="1"/>
    <col min="8439" max="8439" width="9.1640625" style="2" customWidth="1"/>
    <col min="8440" max="8440" width="17.33203125" style="2" customWidth="1"/>
    <col min="8441" max="8442" width="9.33203125" style="2" customWidth="1"/>
    <col min="8443" max="8444" width="10.33203125" style="2" customWidth="1"/>
    <col min="8445" max="8445" width="13.83203125" style="2" customWidth="1"/>
    <col min="8446" max="8447" width="10.33203125" style="2" customWidth="1"/>
    <col min="8448" max="8448" width="30.6640625" style="2" customWidth="1"/>
    <col min="8449" max="8688" width="10.83203125" style="2"/>
    <col min="8689" max="8689" width="38.5" style="2" customWidth="1"/>
    <col min="8690" max="8690" width="11.6640625" style="2" customWidth="1"/>
    <col min="8691" max="8691" width="7.6640625" style="2" customWidth="1"/>
    <col min="8692" max="8692" width="9.5" style="2" customWidth="1"/>
    <col min="8693" max="8693" width="9.6640625" style="2" customWidth="1"/>
    <col min="8694" max="8694" width="9.33203125" style="2" customWidth="1"/>
    <col min="8695" max="8695" width="9.1640625" style="2" customWidth="1"/>
    <col min="8696" max="8696" width="17.33203125" style="2" customWidth="1"/>
    <col min="8697" max="8698" width="9.33203125" style="2" customWidth="1"/>
    <col min="8699" max="8700" width="10.33203125" style="2" customWidth="1"/>
    <col min="8701" max="8701" width="13.83203125" style="2" customWidth="1"/>
    <col min="8702" max="8703" width="10.33203125" style="2" customWidth="1"/>
    <col min="8704" max="8704" width="30.6640625" style="2" customWidth="1"/>
    <col min="8705" max="8944" width="10.83203125" style="2"/>
    <col min="8945" max="8945" width="38.5" style="2" customWidth="1"/>
    <col min="8946" max="8946" width="11.6640625" style="2" customWidth="1"/>
    <col min="8947" max="8947" width="7.6640625" style="2" customWidth="1"/>
    <col min="8948" max="8948" width="9.5" style="2" customWidth="1"/>
    <col min="8949" max="8949" width="9.6640625" style="2" customWidth="1"/>
    <col min="8950" max="8950" width="9.33203125" style="2" customWidth="1"/>
    <col min="8951" max="8951" width="9.1640625" style="2" customWidth="1"/>
    <col min="8952" max="8952" width="17.33203125" style="2" customWidth="1"/>
    <col min="8953" max="8954" width="9.33203125" style="2" customWidth="1"/>
    <col min="8955" max="8956" width="10.33203125" style="2" customWidth="1"/>
    <col min="8957" max="8957" width="13.83203125" style="2" customWidth="1"/>
    <col min="8958" max="8959" width="10.33203125" style="2" customWidth="1"/>
    <col min="8960" max="8960" width="30.6640625" style="2" customWidth="1"/>
    <col min="8961" max="9200" width="10.83203125" style="2"/>
    <col min="9201" max="9201" width="38.5" style="2" customWidth="1"/>
    <col min="9202" max="9202" width="11.6640625" style="2" customWidth="1"/>
    <col min="9203" max="9203" width="7.6640625" style="2" customWidth="1"/>
    <col min="9204" max="9204" width="9.5" style="2" customWidth="1"/>
    <col min="9205" max="9205" width="9.6640625" style="2" customWidth="1"/>
    <col min="9206" max="9206" width="9.33203125" style="2" customWidth="1"/>
    <col min="9207" max="9207" width="9.1640625" style="2" customWidth="1"/>
    <col min="9208" max="9208" width="17.33203125" style="2" customWidth="1"/>
    <col min="9209" max="9210" width="9.33203125" style="2" customWidth="1"/>
    <col min="9211" max="9212" width="10.33203125" style="2" customWidth="1"/>
    <col min="9213" max="9213" width="13.83203125" style="2" customWidth="1"/>
    <col min="9214" max="9215" width="10.33203125" style="2" customWidth="1"/>
    <col min="9216" max="9216" width="30.6640625" style="2" customWidth="1"/>
    <col min="9217" max="9456" width="10.83203125" style="2"/>
    <col min="9457" max="9457" width="38.5" style="2" customWidth="1"/>
    <col min="9458" max="9458" width="11.6640625" style="2" customWidth="1"/>
    <col min="9459" max="9459" width="7.6640625" style="2" customWidth="1"/>
    <col min="9460" max="9460" width="9.5" style="2" customWidth="1"/>
    <col min="9461" max="9461" width="9.6640625" style="2" customWidth="1"/>
    <col min="9462" max="9462" width="9.33203125" style="2" customWidth="1"/>
    <col min="9463" max="9463" width="9.1640625" style="2" customWidth="1"/>
    <col min="9464" max="9464" width="17.33203125" style="2" customWidth="1"/>
    <col min="9465" max="9466" width="9.33203125" style="2" customWidth="1"/>
    <col min="9467" max="9468" width="10.33203125" style="2" customWidth="1"/>
    <col min="9469" max="9469" width="13.83203125" style="2" customWidth="1"/>
    <col min="9470" max="9471" width="10.33203125" style="2" customWidth="1"/>
    <col min="9472" max="9472" width="30.6640625" style="2" customWidth="1"/>
    <col min="9473" max="9712" width="10.83203125" style="2"/>
    <col min="9713" max="9713" width="38.5" style="2" customWidth="1"/>
    <col min="9714" max="9714" width="11.6640625" style="2" customWidth="1"/>
    <col min="9715" max="9715" width="7.6640625" style="2" customWidth="1"/>
    <col min="9716" max="9716" width="9.5" style="2" customWidth="1"/>
    <col min="9717" max="9717" width="9.6640625" style="2" customWidth="1"/>
    <col min="9718" max="9718" width="9.33203125" style="2" customWidth="1"/>
    <col min="9719" max="9719" width="9.1640625" style="2" customWidth="1"/>
    <col min="9720" max="9720" width="17.33203125" style="2" customWidth="1"/>
    <col min="9721" max="9722" width="9.33203125" style="2" customWidth="1"/>
    <col min="9723" max="9724" width="10.33203125" style="2" customWidth="1"/>
    <col min="9725" max="9725" width="13.83203125" style="2" customWidth="1"/>
    <col min="9726" max="9727" width="10.33203125" style="2" customWidth="1"/>
    <col min="9728" max="9728" width="30.6640625" style="2" customWidth="1"/>
    <col min="9729" max="9968" width="10.83203125" style="2"/>
    <col min="9969" max="9969" width="38.5" style="2" customWidth="1"/>
    <col min="9970" max="9970" width="11.6640625" style="2" customWidth="1"/>
    <col min="9971" max="9971" width="7.6640625" style="2" customWidth="1"/>
    <col min="9972" max="9972" width="9.5" style="2" customWidth="1"/>
    <col min="9973" max="9973" width="9.6640625" style="2" customWidth="1"/>
    <col min="9974" max="9974" width="9.33203125" style="2" customWidth="1"/>
    <col min="9975" max="9975" width="9.1640625" style="2" customWidth="1"/>
    <col min="9976" max="9976" width="17.33203125" style="2" customWidth="1"/>
    <col min="9977" max="9978" width="9.33203125" style="2" customWidth="1"/>
    <col min="9979" max="9980" width="10.33203125" style="2" customWidth="1"/>
    <col min="9981" max="9981" width="13.83203125" style="2" customWidth="1"/>
    <col min="9982" max="9983" width="10.33203125" style="2" customWidth="1"/>
    <col min="9984" max="9984" width="30.6640625" style="2" customWidth="1"/>
    <col min="9985" max="10224" width="10.83203125" style="2"/>
    <col min="10225" max="10225" width="38.5" style="2" customWidth="1"/>
    <col min="10226" max="10226" width="11.6640625" style="2" customWidth="1"/>
    <col min="10227" max="10227" width="7.6640625" style="2" customWidth="1"/>
    <col min="10228" max="10228" width="9.5" style="2" customWidth="1"/>
    <col min="10229" max="10229" width="9.6640625" style="2" customWidth="1"/>
    <col min="10230" max="10230" width="9.33203125" style="2" customWidth="1"/>
    <col min="10231" max="10231" width="9.1640625" style="2" customWidth="1"/>
    <col min="10232" max="10232" width="17.33203125" style="2" customWidth="1"/>
    <col min="10233" max="10234" width="9.33203125" style="2" customWidth="1"/>
    <col min="10235" max="10236" width="10.33203125" style="2" customWidth="1"/>
    <col min="10237" max="10237" width="13.83203125" style="2" customWidth="1"/>
    <col min="10238" max="10239" width="10.33203125" style="2" customWidth="1"/>
    <col min="10240" max="10240" width="30.6640625" style="2" customWidth="1"/>
    <col min="10241" max="10480" width="10.83203125" style="2"/>
    <col min="10481" max="10481" width="38.5" style="2" customWidth="1"/>
    <col min="10482" max="10482" width="11.6640625" style="2" customWidth="1"/>
    <col min="10483" max="10483" width="7.6640625" style="2" customWidth="1"/>
    <col min="10484" max="10484" width="9.5" style="2" customWidth="1"/>
    <col min="10485" max="10485" width="9.6640625" style="2" customWidth="1"/>
    <col min="10486" max="10486" width="9.33203125" style="2" customWidth="1"/>
    <col min="10487" max="10487" width="9.1640625" style="2" customWidth="1"/>
    <col min="10488" max="10488" width="17.33203125" style="2" customWidth="1"/>
    <col min="10489" max="10490" width="9.33203125" style="2" customWidth="1"/>
    <col min="10491" max="10492" width="10.33203125" style="2" customWidth="1"/>
    <col min="10493" max="10493" width="13.83203125" style="2" customWidth="1"/>
    <col min="10494" max="10495" width="10.33203125" style="2" customWidth="1"/>
    <col min="10496" max="10496" width="30.6640625" style="2" customWidth="1"/>
    <col min="10497" max="10736" width="10.83203125" style="2"/>
    <col min="10737" max="10737" width="38.5" style="2" customWidth="1"/>
    <col min="10738" max="10738" width="11.6640625" style="2" customWidth="1"/>
    <col min="10739" max="10739" width="7.6640625" style="2" customWidth="1"/>
    <col min="10740" max="10740" width="9.5" style="2" customWidth="1"/>
    <col min="10741" max="10741" width="9.6640625" style="2" customWidth="1"/>
    <col min="10742" max="10742" width="9.33203125" style="2" customWidth="1"/>
    <col min="10743" max="10743" width="9.1640625" style="2" customWidth="1"/>
    <col min="10744" max="10744" width="17.33203125" style="2" customWidth="1"/>
    <col min="10745" max="10746" width="9.33203125" style="2" customWidth="1"/>
    <col min="10747" max="10748" width="10.33203125" style="2" customWidth="1"/>
    <col min="10749" max="10749" width="13.83203125" style="2" customWidth="1"/>
    <col min="10750" max="10751" width="10.33203125" style="2" customWidth="1"/>
    <col min="10752" max="10752" width="30.6640625" style="2" customWidth="1"/>
    <col min="10753" max="10992" width="10.83203125" style="2"/>
    <col min="10993" max="10993" width="38.5" style="2" customWidth="1"/>
    <col min="10994" max="10994" width="11.6640625" style="2" customWidth="1"/>
    <col min="10995" max="10995" width="7.6640625" style="2" customWidth="1"/>
    <col min="10996" max="10996" width="9.5" style="2" customWidth="1"/>
    <col min="10997" max="10997" width="9.6640625" style="2" customWidth="1"/>
    <col min="10998" max="10998" width="9.33203125" style="2" customWidth="1"/>
    <col min="10999" max="10999" width="9.1640625" style="2" customWidth="1"/>
    <col min="11000" max="11000" width="17.33203125" style="2" customWidth="1"/>
    <col min="11001" max="11002" width="9.33203125" style="2" customWidth="1"/>
    <col min="11003" max="11004" width="10.33203125" style="2" customWidth="1"/>
    <col min="11005" max="11005" width="13.83203125" style="2" customWidth="1"/>
    <col min="11006" max="11007" width="10.33203125" style="2" customWidth="1"/>
    <col min="11008" max="11008" width="30.6640625" style="2" customWidth="1"/>
    <col min="11009" max="11248" width="10.83203125" style="2"/>
    <col min="11249" max="11249" width="38.5" style="2" customWidth="1"/>
    <col min="11250" max="11250" width="11.6640625" style="2" customWidth="1"/>
    <col min="11251" max="11251" width="7.6640625" style="2" customWidth="1"/>
    <col min="11252" max="11252" width="9.5" style="2" customWidth="1"/>
    <col min="11253" max="11253" width="9.6640625" style="2" customWidth="1"/>
    <col min="11254" max="11254" width="9.33203125" style="2" customWidth="1"/>
    <col min="11255" max="11255" width="9.1640625" style="2" customWidth="1"/>
    <col min="11256" max="11256" width="17.33203125" style="2" customWidth="1"/>
    <col min="11257" max="11258" width="9.33203125" style="2" customWidth="1"/>
    <col min="11259" max="11260" width="10.33203125" style="2" customWidth="1"/>
    <col min="11261" max="11261" width="13.83203125" style="2" customWidth="1"/>
    <col min="11262" max="11263" width="10.33203125" style="2" customWidth="1"/>
    <col min="11264" max="11264" width="30.6640625" style="2" customWidth="1"/>
    <col min="11265" max="11504" width="10.83203125" style="2"/>
    <col min="11505" max="11505" width="38.5" style="2" customWidth="1"/>
    <col min="11506" max="11506" width="11.6640625" style="2" customWidth="1"/>
    <col min="11507" max="11507" width="7.6640625" style="2" customWidth="1"/>
    <col min="11508" max="11508" width="9.5" style="2" customWidth="1"/>
    <col min="11509" max="11509" width="9.6640625" style="2" customWidth="1"/>
    <col min="11510" max="11510" width="9.33203125" style="2" customWidth="1"/>
    <col min="11511" max="11511" width="9.1640625" style="2" customWidth="1"/>
    <col min="11512" max="11512" width="17.33203125" style="2" customWidth="1"/>
    <col min="11513" max="11514" width="9.33203125" style="2" customWidth="1"/>
    <col min="11515" max="11516" width="10.33203125" style="2" customWidth="1"/>
    <col min="11517" max="11517" width="13.83203125" style="2" customWidth="1"/>
    <col min="11518" max="11519" width="10.33203125" style="2" customWidth="1"/>
    <col min="11520" max="11520" width="30.6640625" style="2" customWidth="1"/>
    <col min="11521" max="11760" width="10.83203125" style="2"/>
    <col min="11761" max="11761" width="38.5" style="2" customWidth="1"/>
    <col min="11762" max="11762" width="11.6640625" style="2" customWidth="1"/>
    <col min="11763" max="11763" width="7.6640625" style="2" customWidth="1"/>
    <col min="11764" max="11764" width="9.5" style="2" customWidth="1"/>
    <col min="11765" max="11765" width="9.6640625" style="2" customWidth="1"/>
    <col min="11766" max="11766" width="9.33203125" style="2" customWidth="1"/>
    <col min="11767" max="11767" width="9.1640625" style="2" customWidth="1"/>
    <col min="11768" max="11768" width="17.33203125" style="2" customWidth="1"/>
    <col min="11769" max="11770" width="9.33203125" style="2" customWidth="1"/>
    <col min="11771" max="11772" width="10.33203125" style="2" customWidth="1"/>
    <col min="11773" max="11773" width="13.83203125" style="2" customWidth="1"/>
    <col min="11774" max="11775" width="10.33203125" style="2" customWidth="1"/>
    <col min="11776" max="11776" width="30.6640625" style="2" customWidth="1"/>
    <col min="11777" max="12016" width="10.83203125" style="2"/>
    <col min="12017" max="12017" width="38.5" style="2" customWidth="1"/>
    <col min="12018" max="12018" width="11.6640625" style="2" customWidth="1"/>
    <col min="12019" max="12019" width="7.6640625" style="2" customWidth="1"/>
    <col min="12020" max="12020" width="9.5" style="2" customWidth="1"/>
    <col min="12021" max="12021" width="9.6640625" style="2" customWidth="1"/>
    <col min="12022" max="12022" width="9.33203125" style="2" customWidth="1"/>
    <col min="12023" max="12023" width="9.1640625" style="2" customWidth="1"/>
    <col min="12024" max="12024" width="17.33203125" style="2" customWidth="1"/>
    <col min="12025" max="12026" width="9.33203125" style="2" customWidth="1"/>
    <col min="12027" max="12028" width="10.33203125" style="2" customWidth="1"/>
    <col min="12029" max="12029" width="13.83203125" style="2" customWidth="1"/>
    <col min="12030" max="12031" width="10.33203125" style="2" customWidth="1"/>
    <col min="12032" max="12032" width="30.6640625" style="2" customWidth="1"/>
    <col min="12033" max="12272" width="10.83203125" style="2"/>
    <col min="12273" max="12273" width="38.5" style="2" customWidth="1"/>
    <col min="12274" max="12274" width="11.6640625" style="2" customWidth="1"/>
    <col min="12275" max="12275" width="7.6640625" style="2" customWidth="1"/>
    <col min="12276" max="12276" width="9.5" style="2" customWidth="1"/>
    <col min="12277" max="12277" width="9.6640625" style="2" customWidth="1"/>
    <col min="12278" max="12278" width="9.33203125" style="2" customWidth="1"/>
    <col min="12279" max="12279" width="9.1640625" style="2" customWidth="1"/>
    <col min="12280" max="12280" width="17.33203125" style="2" customWidth="1"/>
    <col min="12281" max="12282" width="9.33203125" style="2" customWidth="1"/>
    <col min="12283" max="12284" width="10.33203125" style="2" customWidth="1"/>
    <col min="12285" max="12285" width="13.83203125" style="2" customWidth="1"/>
    <col min="12286" max="12287" width="10.33203125" style="2" customWidth="1"/>
    <col min="12288" max="12288" width="30.6640625" style="2" customWidth="1"/>
    <col min="12289" max="12528" width="10.83203125" style="2"/>
    <col min="12529" max="12529" width="38.5" style="2" customWidth="1"/>
    <col min="12530" max="12530" width="11.6640625" style="2" customWidth="1"/>
    <col min="12531" max="12531" width="7.6640625" style="2" customWidth="1"/>
    <col min="12532" max="12532" width="9.5" style="2" customWidth="1"/>
    <col min="12533" max="12533" width="9.6640625" style="2" customWidth="1"/>
    <col min="12534" max="12534" width="9.33203125" style="2" customWidth="1"/>
    <col min="12535" max="12535" width="9.1640625" style="2" customWidth="1"/>
    <col min="12536" max="12536" width="17.33203125" style="2" customWidth="1"/>
    <col min="12537" max="12538" width="9.33203125" style="2" customWidth="1"/>
    <col min="12539" max="12540" width="10.33203125" style="2" customWidth="1"/>
    <col min="12541" max="12541" width="13.83203125" style="2" customWidth="1"/>
    <col min="12542" max="12543" width="10.33203125" style="2" customWidth="1"/>
    <col min="12544" max="12544" width="30.6640625" style="2" customWidth="1"/>
    <col min="12545" max="12784" width="10.83203125" style="2"/>
    <col min="12785" max="12785" width="38.5" style="2" customWidth="1"/>
    <col min="12786" max="12786" width="11.6640625" style="2" customWidth="1"/>
    <col min="12787" max="12787" width="7.6640625" style="2" customWidth="1"/>
    <col min="12788" max="12788" width="9.5" style="2" customWidth="1"/>
    <col min="12789" max="12789" width="9.6640625" style="2" customWidth="1"/>
    <col min="12790" max="12790" width="9.33203125" style="2" customWidth="1"/>
    <col min="12791" max="12791" width="9.1640625" style="2" customWidth="1"/>
    <col min="12792" max="12792" width="17.33203125" style="2" customWidth="1"/>
    <col min="12793" max="12794" width="9.33203125" style="2" customWidth="1"/>
    <col min="12795" max="12796" width="10.33203125" style="2" customWidth="1"/>
    <col min="12797" max="12797" width="13.83203125" style="2" customWidth="1"/>
    <col min="12798" max="12799" width="10.33203125" style="2" customWidth="1"/>
    <col min="12800" max="12800" width="30.6640625" style="2" customWidth="1"/>
    <col min="12801" max="13040" width="10.83203125" style="2"/>
    <col min="13041" max="13041" width="38.5" style="2" customWidth="1"/>
    <col min="13042" max="13042" width="11.6640625" style="2" customWidth="1"/>
    <col min="13043" max="13043" width="7.6640625" style="2" customWidth="1"/>
    <col min="13044" max="13044" width="9.5" style="2" customWidth="1"/>
    <col min="13045" max="13045" width="9.6640625" style="2" customWidth="1"/>
    <col min="13046" max="13046" width="9.33203125" style="2" customWidth="1"/>
    <col min="13047" max="13047" width="9.1640625" style="2" customWidth="1"/>
    <col min="13048" max="13048" width="17.33203125" style="2" customWidth="1"/>
    <col min="13049" max="13050" width="9.33203125" style="2" customWidth="1"/>
    <col min="13051" max="13052" width="10.33203125" style="2" customWidth="1"/>
    <col min="13053" max="13053" width="13.83203125" style="2" customWidth="1"/>
    <col min="13054" max="13055" width="10.33203125" style="2" customWidth="1"/>
    <col min="13056" max="13056" width="30.6640625" style="2" customWidth="1"/>
    <col min="13057" max="13296" width="10.83203125" style="2"/>
    <col min="13297" max="13297" width="38.5" style="2" customWidth="1"/>
    <col min="13298" max="13298" width="11.6640625" style="2" customWidth="1"/>
    <col min="13299" max="13299" width="7.6640625" style="2" customWidth="1"/>
    <col min="13300" max="13300" width="9.5" style="2" customWidth="1"/>
    <col min="13301" max="13301" width="9.6640625" style="2" customWidth="1"/>
    <col min="13302" max="13302" width="9.33203125" style="2" customWidth="1"/>
    <col min="13303" max="13303" width="9.1640625" style="2" customWidth="1"/>
    <col min="13304" max="13304" width="17.33203125" style="2" customWidth="1"/>
    <col min="13305" max="13306" width="9.33203125" style="2" customWidth="1"/>
    <col min="13307" max="13308" width="10.33203125" style="2" customWidth="1"/>
    <col min="13309" max="13309" width="13.83203125" style="2" customWidth="1"/>
    <col min="13310" max="13311" width="10.33203125" style="2" customWidth="1"/>
    <col min="13312" max="13312" width="30.6640625" style="2" customWidth="1"/>
    <col min="13313" max="13552" width="10.83203125" style="2"/>
    <col min="13553" max="13553" width="38.5" style="2" customWidth="1"/>
    <col min="13554" max="13554" width="11.6640625" style="2" customWidth="1"/>
    <col min="13555" max="13555" width="7.6640625" style="2" customWidth="1"/>
    <col min="13556" max="13556" width="9.5" style="2" customWidth="1"/>
    <col min="13557" max="13557" width="9.6640625" style="2" customWidth="1"/>
    <col min="13558" max="13558" width="9.33203125" style="2" customWidth="1"/>
    <col min="13559" max="13559" width="9.1640625" style="2" customWidth="1"/>
    <col min="13560" max="13560" width="17.33203125" style="2" customWidth="1"/>
    <col min="13561" max="13562" width="9.33203125" style="2" customWidth="1"/>
    <col min="13563" max="13564" width="10.33203125" style="2" customWidth="1"/>
    <col min="13565" max="13565" width="13.83203125" style="2" customWidth="1"/>
    <col min="13566" max="13567" width="10.33203125" style="2" customWidth="1"/>
    <col min="13568" max="13568" width="30.6640625" style="2" customWidth="1"/>
    <col min="13569" max="13808" width="10.83203125" style="2"/>
    <col min="13809" max="13809" width="38.5" style="2" customWidth="1"/>
    <col min="13810" max="13810" width="11.6640625" style="2" customWidth="1"/>
    <col min="13811" max="13811" width="7.6640625" style="2" customWidth="1"/>
    <col min="13812" max="13812" width="9.5" style="2" customWidth="1"/>
    <col min="13813" max="13813" width="9.6640625" style="2" customWidth="1"/>
    <col min="13814" max="13814" width="9.33203125" style="2" customWidth="1"/>
    <col min="13815" max="13815" width="9.1640625" style="2" customWidth="1"/>
    <col min="13816" max="13816" width="17.33203125" style="2" customWidth="1"/>
    <col min="13817" max="13818" width="9.33203125" style="2" customWidth="1"/>
    <col min="13819" max="13820" width="10.33203125" style="2" customWidth="1"/>
    <col min="13821" max="13821" width="13.83203125" style="2" customWidth="1"/>
    <col min="13822" max="13823" width="10.33203125" style="2" customWidth="1"/>
    <col min="13824" max="13824" width="30.6640625" style="2" customWidth="1"/>
    <col min="13825" max="14064" width="10.83203125" style="2"/>
    <col min="14065" max="14065" width="38.5" style="2" customWidth="1"/>
    <col min="14066" max="14066" width="11.6640625" style="2" customWidth="1"/>
    <col min="14067" max="14067" width="7.6640625" style="2" customWidth="1"/>
    <col min="14068" max="14068" width="9.5" style="2" customWidth="1"/>
    <col min="14069" max="14069" width="9.6640625" style="2" customWidth="1"/>
    <col min="14070" max="14070" width="9.33203125" style="2" customWidth="1"/>
    <col min="14071" max="14071" width="9.1640625" style="2" customWidth="1"/>
    <col min="14072" max="14072" width="17.33203125" style="2" customWidth="1"/>
    <col min="14073" max="14074" width="9.33203125" style="2" customWidth="1"/>
    <col min="14075" max="14076" width="10.33203125" style="2" customWidth="1"/>
    <col min="14077" max="14077" width="13.83203125" style="2" customWidth="1"/>
    <col min="14078" max="14079" width="10.33203125" style="2" customWidth="1"/>
    <col min="14080" max="14080" width="30.6640625" style="2" customWidth="1"/>
    <col min="14081" max="14320" width="10.83203125" style="2"/>
    <col min="14321" max="14321" width="38.5" style="2" customWidth="1"/>
    <col min="14322" max="14322" width="11.6640625" style="2" customWidth="1"/>
    <col min="14323" max="14323" width="7.6640625" style="2" customWidth="1"/>
    <col min="14324" max="14324" width="9.5" style="2" customWidth="1"/>
    <col min="14325" max="14325" width="9.6640625" style="2" customWidth="1"/>
    <col min="14326" max="14326" width="9.33203125" style="2" customWidth="1"/>
    <col min="14327" max="14327" width="9.1640625" style="2" customWidth="1"/>
    <col min="14328" max="14328" width="17.33203125" style="2" customWidth="1"/>
    <col min="14329" max="14330" width="9.33203125" style="2" customWidth="1"/>
    <col min="14331" max="14332" width="10.33203125" style="2" customWidth="1"/>
    <col min="14333" max="14333" width="13.83203125" style="2" customWidth="1"/>
    <col min="14334" max="14335" width="10.33203125" style="2" customWidth="1"/>
    <col min="14336" max="14336" width="30.6640625" style="2" customWidth="1"/>
    <col min="14337" max="14576" width="10.83203125" style="2"/>
    <col min="14577" max="14577" width="38.5" style="2" customWidth="1"/>
    <col min="14578" max="14578" width="11.6640625" style="2" customWidth="1"/>
    <col min="14579" max="14579" width="7.6640625" style="2" customWidth="1"/>
    <col min="14580" max="14580" width="9.5" style="2" customWidth="1"/>
    <col min="14581" max="14581" width="9.6640625" style="2" customWidth="1"/>
    <col min="14582" max="14582" width="9.33203125" style="2" customWidth="1"/>
    <col min="14583" max="14583" width="9.1640625" style="2" customWidth="1"/>
    <col min="14584" max="14584" width="17.33203125" style="2" customWidth="1"/>
    <col min="14585" max="14586" width="9.33203125" style="2" customWidth="1"/>
    <col min="14587" max="14588" width="10.33203125" style="2" customWidth="1"/>
    <col min="14589" max="14589" width="13.83203125" style="2" customWidth="1"/>
    <col min="14590" max="14591" width="10.33203125" style="2" customWidth="1"/>
    <col min="14592" max="14592" width="30.6640625" style="2" customWidth="1"/>
    <col min="14593" max="14832" width="10.83203125" style="2"/>
    <col min="14833" max="14833" width="38.5" style="2" customWidth="1"/>
    <col min="14834" max="14834" width="11.6640625" style="2" customWidth="1"/>
    <col min="14835" max="14835" width="7.6640625" style="2" customWidth="1"/>
    <col min="14836" max="14836" width="9.5" style="2" customWidth="1"/>
    <col min="14837" max="14837" width="9.6640625" style="2" customWidth="1"/>
    <col min="14838" max="14838" width="9.33203125" style="2" customWidth="1"/>
    <col min="14839" max="14839" width="9.1640625" style="2" customWidth="1"/>
    <col min="14840" max="14840" width="17.33203125" style="2" customWidth="1"/>
    <col min="14841" max="14842" width="9.33203125" style="2" customWidth="1"/>
    <col min="14843" max="14844" width="10.33203125" style="2" customWidth="1"/>
    <col min="14845" max="14845" width="13.83203125" style="2" customWidth="1"/>
    <col min="14846" max="14847" width="10.33203125" style="2" customWidth="1"/>
    <col min="14848" max="14848" width="30.6640625" style="2" customWidth="1"/>
    <col min="14849" max="15088" width="10.83203125" style="2"/>
    <col min="15089" max="15089" width="38.5" style="2" customWidth="1"/>
    <col min="15090" max="15090" width="11.6640625" style="2" customWidth="1"/>
    <col min="15091" max="15091" width="7.6640625" style="2" customWidth="1"/>
    <col min="15092" max="15092" width="9.5" style="2" customWidth="1"/>
    <col min="15093" max="15093" width="9.6640625" style="2" customWidth="1"/>
    <col min="15094" max="15094" width="9.33203125" style="2" customWidth="1"/>
    <col min="15095" max="15095" width="9.1640625" style="2" customWidth="1"/>
    <col min="15096" max="15096" width="17.33203125" style="2" customWidth="1"/>
    <col min="15097" max="15098" width="9.33203125" style="2" customWidth="1"/>
    <col min="15099" max="15100" width="10.33203125" style="2" customWidth="1"/>
    <col min="15101" max="15101" width="13.83203125" style="2" customWidth="1"/>
    <col min="15102" max="15103" width="10.33203125" style="2" customWidth="1"/>
    <col min="15104" max="15104" width="30.6640625" style="2" customWidth="1"/>
    <col min="15105" max="15344" width="10.83203125" style="2"/>
    <col min="15345" max="15345" width="38.5" style="2" customWidth="1"/>
    <col min="15346" max="15346" width="11.6640625" style="2" customWidth="1"/>
    <col min="15347" max="15347" width="7.6640625" style="2" customWidth="1"/>
    <col min="15348" max="15348" width="9.5" style="2" customWidth="1"/>
    <col min="15349" max="15349" width="9.6640625" style="2" customWidth="1"/>
    <col min="15350" max="15350" width="9.33203125" style="2" customWidth="1"/>
    <col min="15351" max="15351" width="9.1640625" style="2" customWidth="1"/>
    <col min="15352" max="15352" width="17.33203125" style="2" customWidth="1"/>
    <col min="15353" max="15354" width="9.33203125" style="2" customWidth="1"/>
    <col min="15355" max="15356" width="10.33203125" style="2" customWidth="1"/>
    <col min="15357" max="15357" width="13.83203125" style="2" customWidth="1"/>
    <col min="15358" max="15359" width="10.33203125" style="2" customWidth="1"/>
    <col min="15360" max="15360" width="30.6640625" style="2" customWidth="1"/>
    <col min="15361" max="15600" width="10.83203125" style="2"/>
    <col min="15601" max="15601" width="38.5" style="2" customWidth="1"/>
    <col min="15602" max="15602" width="11.6640625" style="2" customWidth="1"/>
    <col min="15603" max="15603" width="7.6640625" style="2" customWidth="1"/>
    <col min="15604" max="15604" width="9.5" style="2" customWidth="1"/>
    <col min="15605" max="15605" width="9.6640625" style="2" customWidth="1"/>
    <col min="15606" max="15606" width="9.33203125" style="2" customWidth="1"/>
    <col min="15607" max="15607" width="9.1640625" style="2" customWidth="1"/>
    <col min="15608" max="15608" width="17.33203125" style="2" customWidth="1"/>
    <col min="15609" max="15610" width="9.33203125" style="2" customWidth="1"/>
    <col min="15611" max="15612" width="10.33203125" style="2" customWidth="1"/>
    <col min="15613" max="15613" width="13.83203125" style="2" customWidth="1"/>
    <col min="15614" max="15615" width="10.33203125" style="2" customWidth="1"/>
    <col min="15616" max="15616" width="30.6640625" style="2" customWidth="1"/>
    <col min="15617" max="15856" width="10.83203125" style="2"/>
    <col min="15857" max="15857" width="38.5" style="2" customWidth="1"/>
    <col min="15858" max="15858" width="11.6640625" style="2" customWidth="1"/>
    <col min="15859" max="15859" width="7.6640625" style="2" customWidth="1"/>
    <col min="15860" max="15860" width="9.5" style="2" customWidth="1"/>
    <col min="15861" max="15861" width="9.6640625" style="2" customWidth="1"/>
    <col min="15862" max="15862" width="9.33203125" style="2" customWidth="1"/>
    <col min="15863" max="15863" width="9.1640625" style="2" customWidth="1"/>
    <col min="15864" max="15864" width="17.33203125" style="2" customWidth="1"/>
    <col min="15865" max="15866" width="9.33203125" style="2" customWidth="1"/>
    <col min="15867" max="15868" width="10.33203125" style="2" customWidth="1"/>
    <col min="15869" max="15869" width="13.83203125" style="2" customWidth="1"/>
    <col min="15870" max="15871" width="10.33203125" style="2" customWidth="1"/>
    <col min="15872" max="15872" width="30.6640625" style="2" customWidth="1"/>
    <col min="15873" max="16112" width="10.83203125" style="2"/>
    <col min="16113" max="16113" width="38.5" style="2" customWidth="1"/>
    <col min="16114" max="16114" width="11.6640625" style="2" customWidth="1"/>
    <col min="16115" max="16115" width="7.6640625" style="2" customWidth="1"/>
    <col min="16116" max="16116" width="9.5" style="2" customWidth="1"/>
    <col min="16117" max="16117" width="9.6640625" style="2" customWidth="1"/>
    <col min="16118" max="16118" width="9.33203125" style="2" customWidth="1"/>
    <col min="16119" max="16119" width="9.1640625" style="2" customWidth="1"/>
    <col min="16120" max="16120" width="17.33203125" style="2" customWidth="1"/>
    <col min="16121" max="16122" width="9.33203125" style="2" customWidth="1"/>
    <col min="16123" max="16124" width="10.33203125" style="2" customWidth="1"/>
    <col min="16125" max="16125" width="13.83203125" style="2" customWidth="1"/>
    <col min="16126" max="16127" width="10.33203125" style="2" customWidth="1"/>
    <col min="16128" max="16128" width="30.6640625" style="2" customWidth="1"/>
    <col min="16129" max="16384" width="10.83203125" style="2"/>
  </cols>
  <sheetData>
    <row r="2" spans="1:16" ht="16" x14ac:dyDescent="0.2">
      <c r="B2" s="3" t="s">
        <v>0</v>
      </c>
      <c r="C2" s="4" t="s">
        <v>1</v>
      </c>
      <c r="D2" s="4" t="s">
        <v>2</v>
      </c>
    </row>
    <row r="3" spans="1:16" ht="20" x14ac:dyDescent="0.2">
      <c r="B3" s="54" t="s">
        <v>53</v>
      </c>
    </row>
    <row r="4" spans="1:16" ht="18" x14ac:dyDescent="0.2">
      <c r="B4" s="5"/>
      <c r="J4" s="14"/>
      <c r="K4" s="14"/>
    </row>
    <row r="5" spans="1:16" s="7" customFormat="1" ht="16" x14ac:dyDescent="0.2">
      <c r="A5" s="6"/>
      <c r="B5" s="107" t="s">
        <v>3</v>
      </c>
      <c r="C5" s="107"/>
      <c r="D5" s="91"/>
      <c r="E5" s="6"/>
      <c r="F5" s="6"/>
      <c r="G5" s="6"/>
      <c r="H5" s="6"/>
      <c r="I5" s="6"/>
      <c r="J5" s="32"/>
      <c r="K5" s="32" t="s">
        <v>46</v>
      </c>
      <c r="L5" s="2"/>
      <c r="M5" s="2"/>
      <c r="N5" s="2"/>
      <c r="O5" s="2"/>
    </row>
    <row r="6" spans="1:16" s="7" customFormat="1" ht="16" x14ac:dyDescent="0.2">
      <c r="A6" s="6"/>
      <c r="B6" s="55" t="s">
        <v>9</v>
      </c>
      <c r="C6" s="56"/>
      <c r="D6" s="91"/>
      <c r="E6" s="6"/>
      <c r="F6" s="6"/>
      <c r="G6" s="6"/>
      <c r="H6" s="6"/>
      <c r="I6" s="6"/>
      <c r="J6" s="32"/>
      <c r="K6" s="32" t="s">
        <v>41</v>
      </c>
      <c r="L6" s="2"/>
      <c r="M6" s="2"/>
      <c r="N6" s="2"/>
      <c r="O6" s="2"/>
    </row>
    <row r="7" spans="1:16" s="7" customFormat="1" ht="17" thickBot="1" x14ac:dyDescent="0.25">
      <c r="B7" s="55" t="s">
        <v>10</v>
      </c>
      <c r="C7" s="56"/>
      <c r="D7" s="91"/>
      <c r="E7" s="6"/>
      <c r="F7" s="6"/>
      <c r="G7" s="6"/>
      <c r="H7" s="6"/>
      <c r="I7" s="6"/>
      <c r="J7" s="32"/>
      <c r="K7" s="32" t="s">
        <v>42</v>
      </c>
      <c r="L7" s="6"/>
      <c r="M7" s="6"/>
      <c r="N7" s="6"/>
      <c r="O7" s="6"/>
      <c r="P7" s="2"/>
    </row>
    <row r="8" spans="1:16" s="7" customFormat="1" ht="18" thickTop="1" thickBot="1" x14ac:dyDescent="0.25">
      <c r="B8" s="55" t="s">
        <v>11</v>
      </c>
      <c r="C8" s="57"/>
      <c r="D8" s="92"/>
      <c r="E8" s="58" t="s">
        <v>12</v>
      </c>
      <c r="F8" s="6"/>
      <c r="G8" s="6"/>
      <c r="H8" s="6"/>
      <c r="I8" s="6"/>
      <c r="J8" s="6"/>
      <c r="K8" s="6"/>
      <c r="L8" s="6"/>
      <c r="M8" s="6"/>
      <c r="N8" s="6"/>
      <c r="O8" s="6"/>
      <c r="P8" s="2"/>
    </row>
    <row r="9" spans="1:16" s="7" customFormat="1" ht="15" thickTop="1" x14ac:dyDescent="0.2">
      <c r="B9" s="1"/>
      <c r="E9" s="8"/>
      <c r="F9" s="6"/>
      <c r="G9" s="6"/>
      <c r="H9" s="6"/>
      <c r="I9" s="6"/>
      <c r="J9" s="6"/>
      <c r="K9" s="6"/>
      <c r="L9" s="6"/>
      <c r="M9" s="6"/>
      <c r="N9" s="6"/>
      <c r="O9" s="6"/>
      <c r="P9" s="2"/>
    </row>
    <row r="10" spans="1:16" s="7" customFormat="1" ht="13" customHeight="1" x14ac:dyDescent="0.2">
      <c r="E10" s="6"/>
      <c r="F10" s="9"/>
      <c r="G10" s="9"/>
      <c r="H10" s="9"/>
      <c r="I10" s="9"/>
      <c r="J10" s="9"/>
      <c r="K10" s="9"/>
      <c r="L10" s="9"/>
      <c r="M10" s="9"/>
      <c r="N10" s="9"/>
      <c r="O10" s="9"/>
      <c r="P10" s="2"/>
    </row>
    <row r="11" spans="1:16" ht="59" customHeight="1" x14ac:dyDescent="0.2">
      <c r="A11" s="103" t="s">
        <v>15</v>
      </c>
      <c r="B11" s="101" t="s">
        <v>29</v>
      </c>
      <c r="C11" s="109"/>
      <c r="D11" s="109"/>
      <c r="E11" s="109"/>
      <c r="F11" s="109"/>
      <c r="G11" s="109"/>
      <c r="H11" s="101" t="s">
        <v>30</v>
      </c>
      <c r="I11" s="101"/>
      <c r="J11" s="101"/>
      <c r="K11" s="16" t="s">
        <v>33</v>
      </c>
      <c r="L11" s="102" t="s">
        <v>54</v>
      </c>
      <c r="M11" s="102"/>
      <c r="N11" s="15" t="s">
        <v>55</v>
      </c>
      <c r="O11" s="99" t="s">
        <v>7</v>
      </c>
      <c r="P11" s="102" t="s">
        <v>56</v>
      </c>
    </row>
    <row r="12" spans="1:16" ht="24" customHeight="1" x14ac:dyDescent="0.2">
      <c r="A12" s="108"/>
      <c r="B12" s="103" t="s">
        <v>26</v>
      </c>
      <c r="C12" s="103" t="s">
        <v>27</v>
      </c>
      <c r="D12" s="103" t="s">
        <v>22</v>
      </c>
      <c r="E12" s="103" t="s">
        <v>23</v>
      </c>
      <c r="F12" s="105" t="s">
        <v>24</v>
      </c>
      <c r="G12" s="106"/>
      <c r="H12" s="103" t="s">
        <v>28</v>
      </c>
      <c r="I12" s="17" t="s">
        <v>31</v>
      </c>
      <c r="J12" s="110" t="s">
        <v>32</v>
      </c>
      <c r="K12" s="31" t="s">
        <v>31</v>
      </c>
      <c r="L12" s="96" t="s">
        <v>34</v>
      </c>
      <c r="M12" s="97"/>
      <c r="N12" s="31" t="s">
        <v>31</v>
      </c>
      <c r="O12" s="100"/>
      <c r="P12" s="102"/>
    </row>
    <row r="13" spans="1:16" ht="33" customHeight="1" x14ac:dyDescent="0.2">
      <c r="A13" s="104"/>
      <c r="B13" s="104"/>
      <c r="C13" s="104"/>
      <c r="D13" s="104"/>
      <c r="E13" s="104"/>
      <c r="F13" s="17" t="s">
        <v>25</v>
      </c>
      <c r="G13" s="16" t="s">
        <v>4</v>
      </c>
      <c r="H13" s="104"/>
      <c r="I13" s="17" t="s">
        <v>4</v>
      </c>
      <c r="J13" s="111"/>
      <c r="K13" s="16" t="s">
        <v>4</v>
      </c>
      <c r="L13" s="16" t="s">
        <v>4</v>
      </c>
      <c r="M13" s="16" t="s">
        <v>8</v>
      </c>
      <c r="N13" s="16" t="s">
        <v>4</v>
      </c>
      <c r="O13" s="16" t="s">
        <v>8</v>
      </c>
      <c r="P13" s="102"/>
    </row>
    <row r="14" spans="1:16" ht="14" customHeight="1" x14ac:dyDescent="0.2">
      <c r="A14" s="59" t="s">
        <v>13</v>
      </c>
      <c r="B14" s="70"/>
      <c r="C14" s="70"/>
      <c r="D14" s="70"/>
      <c r="E14" s="71"/>
      <c r="F14" s="72">
        <f>F15+F18+F21</f>
        <v>0</v>
      </c>
      <c r="G14" s="73" t="e">
        <f>G15+G18+G21</f>
        <v>#DIV/0!</v>
      </c>
      <c r="H14" s="74"/>
      <c r="I14" s="73">
        <f>I15+I18+I21</f>
        <v>0</v>
      </c>
      <c r="J14" s="75"/>
      <c r="K14" s="73">
        <f>K15+K18+K21</f>
        <v>0</v>
      </c>
      <c r="L14" s="73">
        <f>L15+L18+L21</f>
        <v>0</v>
      </c>
      <c r="M14" s="94" t="e">
        <f>L14/N14</f>
        <v>#DIV/0!</v>
      </c>
      <c r="N14" s="73">
        <f>N15+N18+N21</f>
        <v>0</v>
      </c>
      <c r="O14" s="76" t="e">
        <f>(K14/N14)-1</f>
        <v>#DIV/0!</v>
      </c>
      <c r="P14" s="60"/>
    </row>
    <row r="15" spans="1:16" ht="15" x14ac:dyDescent="0.2">
      <c r="A15" s="61" t="s">
        <v>14</v>
      </c>
      <c r="B15" s="19"/>
      <c r="C15" s="19"/>
      <c r="D15" s="19"/>
      <c r="E15" s="77"/>
      <c r="F15" s="53">
        <f>SUM(F16:F17)</f>
        <v>0</v>
      </c>
      <c r="G15" s="51" t="e">
        <f>SUM(G16:G17)</f>
        <v>#DIV/0!</v>
      </c>
      <c r="H15" s="78"/>
      <c r="I15" s="51">
        <f>SUM(I16:I17)</f>
        <v>0</v>
      </c>
      <c r="J15" s="21"/>
      <c r="K15" s="51">
        <f>SUM(K16:K17)</f>
        <v>0</v>
      </c>
      <c r="L15" s="51">
        <f>SUM(L16:L17)</f>
        <v>0</v>
      </c>
      <c r="M15" s="22" t="e">
        <f t="shared" ref="M15:M35" si="0">L15/N15</f>
        <v>#DIV/0!</v>
      </c>
      <c r="N15" s="51">
        <f>SUM(N16:N17)</f>
        <v>0</v>
      </c>
      <c r="O15" s="79" t="e">
        <f t="shared" ref="O15:O36" si="1">(K15/N15)-1</f>
        <v>#DIV/0!</v>
      </c>
      <c r="P15" s="62"/>
    </row>
    <row r="16" spans="1:16" ht="15" x14ac:dyDescent="0.2">
      <c r="A16" s="63" t="s">
        <v>16</v>
      </c>
      <c r="B16" s="64"/>
      <c r="C16" s="64"/>
      <c r="D16" s="64"/>
      <c r="E16" s="65"/>
      <c r="F16" s="80">
        <f>C16*D16*E16</f>
        <v>0</v>
      </c>
      <c r="G16" s="81" t="e">
        <f>F16/$D$8</f>
        <v>#DIV/0!</v>
      </c>
      <c r="H16" s="66"/>
      <c r="I16" s="67"/>
      <c r="J16" s="82"/>
      <c r="K16" s="81">
        <f>F16-I16</f>
        <v>0</v>
      </c>
      <c r="L16" s="67"/>
      <c r="M16" s="95" t="e">
        <f t="shared" si="0"/>
        <v>#DIV/0!</v>
      </c>
      <c r="N16" s="68"/>
      <c r="O16" s="83" t="e">
        <f t="shared" si="1"/>
        <v>#DIV/0!</v>
      </c>
      <c r="P16" s="69"/>
    </row>
    <row r="17" spans="1:16" x14ac:dyDescent="0.2">
      <c r="A17" s="63"/>
      <c r="B17" s="64"/>
      <c r="C17" s="64"/>
      <c r="D17" s="64"/>
      <c r="E17" s="65"/>
      <c r="F17" s="80">
        <f>C17*D17*E17</f>
        <v>0</v>
      </c>
      <c r="G17" s="81" t="e">
        <f>F17/$D$8</f>
        <v>#DIV/0!</v>
      </c>
      <c r="H17" s="66"/>
      <c r="I17" s="67"/>
      <c r="J17" s="82"/>
      <c r="K17" s="81">
        <f>F17-I17</f>
        <v>0</v>
      </c>
      <c r="L17" s="67"/>
      <c r="M17" s="95" t="e">
        <f t="shared" si="0"/>
        <v>#DIV/0!</v>
      </c>
      <c r="N17" s="68"/>
      <c r="O17" s="83" t="e">
        <f t="shared" si="1"/>
        <v>#DIV/0!</v>
      </c>
      <c r="P17" s="69"/>
    </row>
    <row r="18" spans="1:16" ht="15" x14ac:dyDescent="0.2">
      <c r="A18" s="61" t="s">
        <v>17</v>
      </c>
      <c r="B18" s="19"/>
      <c r="C18" s="19"/>
      <c r="D18" s="19"/>
      <c r="E18" s="77"/>
      <c r="F18" s="53">
        <f>SUM(F19:F20)</f>
        <v>0</v>
      </c>
      <c r="G18" s="51" t="e">
        <f>SUM(G19:G20)</f>
        <v>#DIV/0!</v>
      </c>
      <c r="H18" s="78"/>
      <c r="I18" s="51">
        <f>SUM(I19:I20)</f>
        <v>0</v>
      </c>
      <c r="J18" s="21"/>
      <c r="K18" s="51">
        <f>SUM(K19:K20)</f>
        <v>0</v>
      </c>
      <c r="L18" s="51">
        <f>SUM(L19:L20)</f>
        <v>0</v>
      </c>
      <c r="M18" s="22" t="e">
        <f t="shared" si="0"/>
        <v>#DIV/0!</v>
      </c>
      <c r="N18" s="51">
        <f>SUM(N19:N20)</f>
        <v>0</v>
      </c>
      <c r="O18" s="79" t="e">
        <f t="shared" si="1"/>
        <v>#DIV/0!</v>
      </c>
      <c r="P18" s="62"/>
    </row>
    <row r="19" spans="1:16" x14ac:dyDescent="0.2">
      <c r="A19" s="63"/>
      <c r="B19" s="64"/>
      <c r="C19" s="64"/>
      <c r="D19" s="64"/>
      <c r="E19" s="65"/>
      <c r="F19" s="80">
        <f>C19*D19*E19</f>
        <v>0</v>
      </c>
      <c r="G19" s="81" t="e">
        <f>F19/$D$8</f>
        <v>#DIV/0!</v>
      </c>
      <c r="H19" s="66"/>
      <c r="I19" s="67"/>
      <c r="J19" s="82"/>
      <c r="K19" s="81">
        <f>F19-I19</f>
        <v>0</v>
      </c>
      <c r="L19" s="67"/>
      <c r="M19" s="95" t="e">
        <f t="shared" si="0"/>
        <v>#DIV/0!</v>
      </c>
      <c r="N19" s="68"/>
      <c r="O19" s="83" t="e">
        <f t="shared" si="1"/>
        <v>#DIV/0!</v>
      </c>
      <c r="P19" s="69"/>
    </row>
    <row r="20" spans="1:16" x14ac:dyDescent="0.2">
      <c r="A20" s="63"/>
      <c r="B20" s="64"/>
      <c r="C20" s="64"/>
      <c r="D20" s="64"/>
      <c r="E20" s="65"/>
      <c r="F20" s="80">
        <f>C20*D20*E20</f>
        <v>0</v>
      </c>
      <c r="G20" s="81" t="e">
        <f>F20/$D$8</f>
        <v>#DIV/0!</v>
      </c>
      <c r="H20" s="66"/>
      <c r="I20" s="67"/>
      <c r="J20" s="82"/>
      <c r="K20" s="81">
        <f>F20-I20</f>
        <v>0</v>
      </c>
      <c r="L20" s="67"/>
      <c r="M20" s="95" t="e">
        <f t="shared" si="0"/>
        <v>#DIV/0!</v>
      </c>
      <c r="N20" s="68"/>
      <c r="O20" s="83" t="e">
        <f t="shared" si="1"/>
        <v>#DIV/0!</v>
      </c>
      <c r="P20" s="69"/>
    </row>
    <row r="21" spans="1:16" ht="15" x14ac:dyDescent="0.2">
      <c r="A21" s="61" t="s">
        <v>18</v>
      </c>
      <c r="B21" s="19"/>
      <c r="C21" s="19"/>
      <c r="D21" s="19"/>
      <c r="E21" s="77"/>
      <c r="F21" s="53">
        <f>SUM(F22:F23)</f>
        <v>0</v>
      </c>
      <c r="G21" s="51" t="e">
        <f>SUM(G22:G23)</f>
        <v>#DIV/0!</v>
      </c>
      <c r="H21" s="78"/>
      <c r="I21" s="51">
        <f>SUM(I22:I23)</f>
        <v>0</v>
      </c>
      <c r="J21" s="21"/>
      <c r="K21" s="51">
        <f>SUM(K22:K23)</f>
        <v>0</v>
      </c>
      <c r="L21" s="51">
        <f>SUM(L22:L23)</f>
        <v>0</v>
      </c>
      <c r="M21" s="22" t="e">
        <f t="shared" si="0"/>
        <v>#DIV/0!</v>
      </c>
      <c r="N21" s="51">
        <f>SUM(N22:N23)</f>
        <v>0</v>
      </c>
      <c r="O21" s="79" t="e">
        <f t="shared" si="1"/>
        <v>#DIV/0!</v>
      </c>
      <c r="P21" s="62"/>
    </row>
    <row r="22" spans="1:16" x14ac:dyDescent="0.2">
      <c r="A22" s="63"/>
      <c r="B22" s="64"/>
      <c r="C22" s="64"/>
      <c r="D22" s="64"/>
      <c r="E22" s="65"/>
      <c r="F22" s="80">
        <f>C22*D22*E22</f>
        <v>0</v>
      </c>
      <c r="G22" s="81" t="e">
        <f>F22/$D$8</f>
        <v>#DIV/0!</v>
      </c>
      <c r="H22" s="66"/>
      <c r="I22" s="67"/>
      <c r="J22" s="82"/>
      <c r="K22" s="81">
        <f>F22-I22</f>
        <v>0</v>
      </c>
      <c r="L22" s="67"/>
      <c r="M22" s="95" t="e">
        <f t="shared" si="0"/>
        <v>#DIV/0!</v>
      </c>
      <c r="N22" s="68"/>
      <c r="O22" s="83" t="e">
        <f t="shared" si="1"/>
        <v>#DIV/0!</v>
      </c>
      <c r="P22" s="69"/>
    </row>
    <row r="23" spans="1:16" x14ac:dyDescent="0.2">
      <c r="A23" s="63"/>
      <c r="B23" s="64"/>
      <c r="C23" s="64"/>
      <c r="D23" s="64"/>
      <c r="E23" s="65"/>
      <c r="F23" s="80">
        <f>C23*D23*E23</f>
        <v>0</v>
      </c>
      <c r="G23" s="81" t="e">
        <f>F23/$D$8</f>
        <v>#DIV/0!</v>
      </c>
      <c r="H23" s="66"/>
      <c r="I23" s="67"/>
      <c r="J23" s="82"/>
      <c r="K23" s="81">
        <f>F23-I23</f>
        <v>0</v>
      </c>
      <c r="L23" s="67"/>
      <c r="M23" s="95" t="e">
        <f t="shared" si="0"/>
        <v>#DIV/0!</v>
      </c>
      <c r="N23" s="68"/>
      <c r="O23" s="83" t="e">
        <f t="shared" si="1"/>
        <v>#DIV/0!</v>
      </c>
      <c r="P23" s="69"/>
    </row>
    <row r="24" spans="1:16" ht="15" x14ac:dyDescent="0.2">
      <c r="A24" s="59" t="s">
        <v>19</v>
      </c>
      <c r="B24" s="70"/>
      <c r="C24" s="70"/>
      <c r="D24" s="70"/>
      <c r="E24" s="71"/>
      <c r="F24" s="72">
        <f>F25+F28</f>
        <v>0</v>
      </c>
      <c r="G24" s="73" t="e">
        <f>G25+G28</f>
        <v>#DIV/0!</v>
      </c>
      <c r="H24" s="74"/>
      <c r="I24" s="73">
        <f>I25+I28</f>
        <v>0</v>
      </c>
      <c r="J24" s="75"/>
      <c r="K24" s="73">
        <f>K25+K28</f>
        <v>0</v>
      </c>
      <c r="L24" s="73">
        <f>L25+L28</f>
        <v>0</v>
      </c>
      <c r="M24" s="94" t="e">
        <f t="shared" si="0"/>
        <v>#DIV/0!</v>
      </c>
      <c r="N24" s="73">
        <f>N25+N28</f>
        <v>0</v>
      </c>
      <c r="O24" s="76" t="e">
        <f t="shared" si="1"/>
        <v>#DIV/0!</v>
      </c>
      <c r="P24" s="60"/>
    </row>
    <row r="25" spans="1:16" ht="15" x14ac:dyDescent="0.2">
      <c r="A25" s="61" t="s">
        <v>14</v>
      </c>
      <c r="B25" s="19"/>
      <c r="C25" s="19"/>
      <c r="D25" s="19"/>
      <c r="E25" s="77"/>
      <c r="F25" s="53">
        <f>SUM(F26:F27)</f>
        <v>0</v>
      </c>
      <c r="G25" s="51" t="e">
        <f>SUM(G26:G27)</f>
        <v>#DIV/0!</v>
      </c>
      <c r="H25" s="78"/>
      <c r="I25" s="51">
        <f>SUM(I26:I27)</f>
        <v>0</v>
      </c>
      <c r="J25" s="21"/>
      <c r="K25" s="51">
        <f>SUM(K26:K27)</f>
        <v>0</v>
      </c>
      <c r="L25" s="51">
        <f>SUM(L26:L27)</f>
        <v>0</v>
      </c>
      <c r="M25" s="22" t="e">
        <f t="shared" si="0"/>
        <v>#DIV/0!</v>
      </c>
      <c r="N25" s="51">
        <f>SUM(N26:N27)</f>
        <v>0</v>
      </c>
      <c r="O25" s="79" t="e">
        <f t="shared" si="1"/>
        <v>#DIV/0!</v>
      </c>
      <c r="P25" s="62"/>
    </row>
    <row r="26" spans="1:16" ht="15" x14ac:dyDescent="0.2">
      <c r="A26" s="63" t="s">
        <v>16</v>
      </c>
      <c r="B26" s="64"/>
      <c r="C26" s="64"/>
      <c r="D26" s="64"/>
      <c r="E26" s="65"/>
      <c r="F26" s="80">
        <f>C26*D26*E26</f>
        <v>0</v>
      </c>
      <c r="G26" s="81" t="e">
        <f>F26/$D$8</f>
        <v>#DIV/0!</v>
      </c>
      <c r="H26" s="66"/>
      <c r="I26" s="67"/>
      <c r="J26" s="82"/>
      <c r="K26" s="81">
        <f>F26-I26</f>
        <v>0</v>
      </c>
      <c r="L26" s="67"/>
      <c r="M26" s="95" t="e">
        <f t="shared" si="0"/>
        <v>#DIV/0!</v>
      </c>
      <c r="N26" s="68"/>
      <c r="O26" s="83" t="e">
        <f t="shared" si="1"/>
        <v>#DIV/0!</v>
      </c>
      <c r="P26" s="69"/>
    </row>
    <row r="27" spans="1:16" x14ac:dyDescent="0.2">
      <c r="A27" s="63"/>
      <c r="B27" s="64"/>
      <c r="C27" s="64"/>
      <c r="D27" s="64"/>
      <c r="E27" s="65"/>
      <c r="F27" s="80">
        <f>C27*D27*E27</f>
        <v>0</v>
      </c>
      <c r="G27" s="81" t="e">
        <f>F27/$D$8</f>
        <v>#DIV/0!</v>
      </c>
      <c r="H27" s="66"/>
      <c r="I27" s="67"/>
      <c r="J27" s="82"/>
      <c r="K27" s="81">
        <f>F27-I27</f>
        <v>0</v>
      </c>
      <c r="L27" s="67"/>
      <c r="M27" s="95" t="e">
        <f t="shared" si="0"/>
        <v>#DIV/0!</v>
      </c>
      <c r="N27" s="68"/>
      <c r="O27" s="83" t="e">
        <f t="shared" si="1"/>
        <v>#DIV/0!</v>
      </c>
      <c r="P27" s="69"/>
    </row>
    <row r="28" spans="1:16" ht="15" x14ac:dyDescent="0.2">
      <c r="A28" s="61" t="s">
        <v>17</v>
      </c>
      <c r="B28" s="19"/>
      <c r="C28" s="19"/>
      <c r="D28" s="19"/>
      <c r="E28" s="77"/>
      <c r="F28" s="53">
        <f>F29</f>
        <v>0</v>
      </c>
      <c r="G28" s="51" t="e">
        <f>G29</f>
        <v>#DIV/0!</v>
      </c>
      <c r="H28" s="78"/>
      <c r="I28" s="51">
        <f>I29</f>
        <v>0</v>
      </c>
      <c r="J28" s="21"/>
      <c r="K28" s="51">
        <f>K29</f>
        <v>0</v>
      </c>
      <c r="L28" s="51">
        <f>L29</f>
        <v>0</v>
      </c>
      <c r="M28" s="22" t="e">
        <f t="shared" si="0"/>
        <v>#DIV/0!</v>
      </c>
      <c r="N28" s="51">
        <f>N29</f>
        <v>0</v>
      </c>
      <c r="O28" s="79" t="e">
        <f t="shared" si="1"/>
        <v>#DIV/0!</v>
      </c>
      <c r="P28" s="62"/>
    </row>
    <row r="29" spans="1:16" x14ac:dyDescent="0.2">
      <c r="A29" s="63"/>
      <c r="B29" s="64"/>
      <c r="C29" s="64"/>
      <c r="D29" s="64"/>
      <c r="E29" s="65"/>
      <c r="F29" s="80">
        <f>C29*D29*E29</f>
        <v>0</v>
      </c>
      <c r="G29" s="81" t="e">
        <f>F29/$D$8</f>
        <v>#DIV/0!</v>
      </c>
      <c r="H29" s="66"/>
      <c r="I29" s="67"/>
      <c r="J29" s="82"/>
      <c r="K29" s="81">
        <f>F29-I29</f>
        <v>0</v>
      </c>
      <c r="L29" s="67"/>
      <c r="M29" s="95" t="e">
        <f t="shared" si="0"/>
        <v>#DIV/0!</v>
      </c>
      <c r="N29" s="68"/>
      <c r="O29" s="83" t="e">
        <f t="shared" si="1"/>
        <v>#DIV/0!</v>
      </c>
      <c r="P29" s="69"/>
    </row>
    <row r="30" spans="1:16" ht="15" x14ac:dyDescent="0.2">
      <c r="A30" s="59" t="s">
        <v>20</v>
      </c>
      <c r="B30" s="70"/>
      <c r="C30" s="70"/>
      <c r="D30" s="70"/>
      <c r="E30" s="71"/>
      <c r="F30" s="72">
        <f>F31+F34</f>
        <v>0</v>
      </c>
      <c r="G30" s="73" t="e">
        <f>G31+G34</f>
        <v>#DIV/0!</v>
      </c>
      <c r="H30" s="74"/>
      <c r="I30" s="73">
        <f>I31+I34</f>
        <v>0</v>
      </c>
      <c r="J30" s="75"/>
      <c r="K30" s="73">
        <f>K31+K34</f>
        <v>0</v>
      </c>
      <c r="L30" s="73">
        <f>L31+L34</f>
        <v>0</v>
      </c>
      <c r="M30" s="94" t="e">
        <f t="shared" si="0"/>
        <v>#DIV/0!</v>
      </c>
      <c r="N30" s="73">
        <f>N31+N34</f>
        <v>0</v>
      </c>
      <c r="O30" s="76" t="e">
        <f t="shared" si="1"/>
        <v>#DIV/0!</v>
      </c>
      <c r="P30" s="60"/>
    </row>
    <row r="31" spans="1:16" ht="15" x14ac:dyDescent="0.2">
      <c r="A31" s="61" t="s">
        <v>14</v>
      </c>
      <c r="B31" s="19"/>
      <c r="C31" s="19"/>
      <c r="D31" s="19"/>
      <c r="E31" s="77"/>
      <c r="F31" s="53">
        <f>SUM(F32:F33)</f>
        <v>0</v>
      </c>
      <c r="G31" s="51" t="e">
        <f>SUM(G32:G33)</f>
        <v>#DIV/0!</v>
      </c>
      <c r="H31" s="78"/>
      <c r="I31" s="51">
        <f>SUM(I32:I33)</f>
        <v>0</v>
      </c>
      <c r="J31" s="21"/>
      <c r="K31" s="51">
        <f>SUM(K32:K33)</f>
        <v>0</v>
      </c>
      <c r="L31" s="51">
        <f>SUM(L32:L33)</f>
        <v>0</v>
      </c>
      <c r="M31" s="22" t="e">
        <f t="shared" si="0"/>
        <v>#DIV/0!</v>
      </c>
      <c r="N31" s="51">
        <f>SUM(N32:N33)</f>
        <v>0</v>
      </c>
      <c r="O31" s="79" t="e">
        <f t="shared" si="1"/>
        <v>#DIV/0!</v>
      </c>
      <c r="P31" s="62"/>
    </row>
    <row r="32" spans="1:16" ht="15" x14ac:dyDescent="0.2">
      <c r="A32" s="63" t="s">
        <v>16</v>
      </c>
      <c r="B32" s="64"/>
      <c r="C32" s="64"/>
      <c r="D32" s="64"/>
      <c r="E32" s="65"/>
      <c r="F32" s="80">
        <f>C32*D32*E32</f>
        <v>0</v>
      </c>
      <c r="G32" s="81" t="e">
        <f>F32/$D$8</f>
        <v>#DIV/0!</v>
      </c>
      <c r="H32" s="66"/>
      <c r="I32" s="67"/>
      <c r="J32" s="82"/>
      <c r="K32" s="81">
        <f>F32-I32</f>
        <v>0</v>
      </c>
      <c r="L32" s="67"/>
      <c r="M32" s="95" t="e">
        <f t="shared" si="0"/>
        <v>#DIV/0!</v>
      </c>
      <c r="N32" s="68"/>
      <c r="O32" s="83" t="e">
        <f t="shared" si="1"/>
        <v>#DIV/0!</v>
      </c>
      <c r="P32" s="69"/>
    </row>
    <row r="33" spans="1:18" x14ac:dyDescent="0.2">
      <c r="A33" s="63"/>
      <c r="B33" s="64"/>
      <c r="C33" s="64"/>
      <c r="D33" s="64"/>
      <c r="E33" s="65"/>
      <c r="F33" s="80">
        <f>C33*D33*E33</f>
        <v>0</v>
      </c>
      <c r="G33" s="81" t="e">
        <f>F33/$D$8</f>
        <v>#DIV/0!</v>
      </c>
      <c r="H33" s="66"/>
      <c r="I33" s="67"/>
      <c r="J33" s="82"/>
      <c r="K33" s="81">
        <f>F33-I33</f>
        <v>0</v>
      </c>
      <c r="L33" s="67"/>
      <c r="M33" s="95" t="e">
        <f t="shared" si="0"/>
        <v>#DIV/0!</v>
      </c>
      <c r="N33" s="68"/>
      <c r="O33" s="83" t="e">
        <f t="shared" si="1"/>
        <v>#DIV/0!</v>
      </c>
      <c r="P33" s="69"/>
    </row>
    <row r="34" spans="1:18" ht="15" x14ac:dyDescent="0.2">
      <c r="A34" s="61" t="s">
        <v>17</v>
      </c>
      <c r="B34" s="19"/>
      <c r="C34" s="19"/>
      <c r="D34" s="19"/>
      <c r="E34" s="77"/>
      <c r="F34" s="53">
        <f>F35</f>
        <v>0</v>
      </c>
      <c r="G34" s="51" t="e">
        <f>G35</f>
        <v>#DIV/0!</v>
      </c>
      <c r="H34" s="78"/>
      <c r="I34" s="51">
        <f>I35</f>
        <v>0</v>
      </c>
      <c r="J34" s="21"/>
      <c r="K34" s="51">
        <f>K35</f>
        <v>0</v>
      </c>
      <c r="L34" s="51">
        <f>L35</f>
        <v>0</v>
      </c>
      <c r="M34" s="22" t="e">
        <f t="shared" si="0"/>
        <v>#DIV/0!</v>
      </c>
      <c r="N34" s="51">
        <f>N35</f>
        <v>0</v>
      </c>
      <c r="O34" s="79" t="e">
        <f t="shared" si="1"/>
        <v>#DIV/0!</v>
      </c>
      <c r="P34" s="62"/>
    </row>
    <row r="35" spans="1:18" x14ac:dyDescent="0.2">
      <c r="A35" s="63"/>
      <c r="B35" s="64"/>
      <c r="C35" s="64"/>
      <c r="D35" s="64"/>
      <c r="E35" s="65"/>
      <c r="F35" s="80">
        <f>C35*D35*E35</f>
        <v>0</v>
      </c>
      <c r="G35" s="81" t="e">
        <f>F35/$D$8</f>
        <v>#DIV/0!</v>
      </c>
      <c r="H35" s="66"/>
      <c r="I35" s="67"/>
      <c r="J35" s="82"/>
      <c r="K35" s="81">
        <f>F35-I35</f>
        <v>0</v>
      </c>
      <c r="L35" s="67"/>
      <c r="M35" s="95" t="e">
        <f t="shared" si="0"/>
        <v>#DIV/0!</v>
      </c>
      <c r="N35" s="68"/>
      <c r="O35" s="83" t="e">
        <f t="shared" si="1"/>
        <v>#DIV/0!</v>
      </c>
      <c r="P35" s="69"/>
    </row>
    <row r="36" spans="1:18" ht="21" customHeight="1" x14ac:dyDescent="0.2">
      <c r="A36" s="84" t="s">
        <v>21</v>
      </c>
      <c r="B36" s="85"/>
      <c r="C36" s="85"/>
      <c r="D36" s="85"/>
      <c r="E36" s="86"/>
      <c r="F36" s="87">
        <f>F14+F24+F30</f>
        <v>0</v>
      </c>
      <c r="G36" s="88" t="e">
        <f>G14+G24+G30</f>
        <v>#DIV/0!</v>
      </c>
      <c r="H36" s="84"/>
      <c r="I36" s="88">
        <f>I14+I24+I30</f>
        <v>0</v>
      </c>
      <c r="J36" s="89"/>
      <c r="K36" s="88">
        <f>K14+K24+K30</f>
        <v>0</v>
      </c>
      <c r="L36" s="88">
        <f>L14+L24+L30</f>
        <v>0</v>
      </c>
      <c r="M36" s="93" t="e">
        <f t="shared" ref="M36" si="2">L36/N36</f>
        <v>#DIV/0!</v>
      </c>
      <c r="N36" s="88">
        <f>N14+N24+N30</f>
        <v>0</v>
      </c>
      <c r="O36" s="90" t="e">
        <f t="shared" si="1"/>
        <v>#DIV/0!</v>
      </c>
      <c r="P36" s="86"/>
      <c r="Q36" s="10"/>
      <c r="R36" s="10"/>
    </row>
    <row r="37" spans="1:18" ht="20" customHeight="1" x14ac:dyDescent="0.2">
      <c r="I37" s="11"/>
      <c r="J37" s="12"/>
      <c r="L37" s="11"/>
      <c r="M37" s="11"/>
      <c r="N37" s="11"/>
      <c r="O37" s="11"/>
    </row>
    <row r="38" spans="1:18" ht="20" customHeight="1" x14ac:dyDescent="0.2">
      <c r="A38" s="30" t="s">
        <v>43</v>
      </c>
      <c r="B38" s="25"/>
      <c r="C38" s="26"/>
      <c r="D38" s="26"/>
      <c r="E38" s="26"/>
      <c r="F38" s="27"/>
      <c r="G38" s="26"/>
      <c r="H38" s="26"/>
      <c r="I38" s="11"/>
      <c r="J38" s="12"/>
      <c r="K38" s="26"/>
    </row>
    <row r="39" spans="1:18" ht="20" customHeight="1" x14ac:dyDescent="0.2">
      <c r="A39" s="30" t="s">
        <v>44</v>
      </c>
      <c r="B39" s="28"/>
      <c r="C39" s="29"/>
      <c r="D39" s="29"/>
      <c r="E39" s="29"/>
      <c r="F39" s="29"/>
      <c r="G39" s="29"/>
      <c r="H39" s="29"/>
      <c r="K39" s="29"/>
    </row>
    <row r="40" spans="1:18" ht="20" customHeight="1" x14ac:dyDescent="0.2">
      <c r="A40" s="98" t="s">
        <v>45</v>
      </c>
      <c r="B40" s="98"/>
      <c r="C40" s="98"/>
      <c r="D40" s="98"/>
      <c r="E40" s="98"/>
      <c r="F40" s="98"/>
      <c r="G40" s="98"/>
      <c r="H40" s="98"/>
    </row>
  </sheetData>
  <sheetProtection formatCells="0" insertRows="0" deleteRows="0" sort="0" autoFilter="0"/>
  <mergeCells count="16">
    <mergeCell ref="A40:H40"/>
    <mergeCell ref="H11:J11"/>
    <mergeCell ref="L11:M11"/>
    <mergeCell ref="P11:P13"/>
    <mergeCell ref="H12:H13"/>
    <mergeCell ref="J12:J13"/>
    <mergeCell ref="L12:M12"/>
    <mergeCell ref="O11:O12"/>
    <mergeCell ref="B5:C5"/>
    <mergeCell ref="A11:A13"/>
    <mergeCell ref="B11:G11"/>
    <mergeCell ref="F12:G12"/>
    <mergeCell ref="E12:E13"/>
    <mergeCell ref="D12:D13"/>
    <mergeCell ref="C12:C13"/>
    <mergeCell ref="B12:B13"/>
  </mergeCells>
  <phoneticPr fontId="9" type="noConversion"/>
  <dataValidations disablePrompts="1" count="1">
    <dataValidation type="list" allowBlank="1" showInputMessage="1" showErrorMessage="1" sqref="J16:J35" xr:uid="{5D91FF54-569F-D540-AF6D-97B0C76C0D8C}">
      <formula1>$K$5:$K$7</formula1>
    </dataValidation>
  </dataValidations>
  <printOptions horizontalCentered="1"/>
  <pageMargins left="0.28999999999999998" right="0.28999999999999998" top="0.79" bottom="0.79" header="0.31" footer="0.31"/>
  <pageSetup paperSize="9" scale="60" orientation="landscape"/>
  <headerFooter alignWithMargins="0">
    <oddFooter xml:space="preserve">&amp;L&amp;"Arial Narrow,Normal"&amp;K000000Solidarité Sida / 2024 International Call For Proposals
</oddFooter>
  </headerFooter>
  <drawing r:id="rId1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Example </vt:lpstr>
      <vt:lpstr>Budget ICFP2024</vt:lpstr>
      <vt:lpstr>'Budget ICFP2024'!Zone_d_impression</vt:lpstr>
      <vt:lpstr>'Example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Quentin Etienne</cp:lastModifiedBy>
  <cp:lastPrinted>2019-07-16T16:15:48Z</cp:lastPrinted>
  <dcterms:created xsi:type="dcterms:W3CDTF">2017-06-09T12:37:45Z</dcterms:created>
  <dcterms:modified xsi:type="dcterms:W3CDTF">2024-06-04T13:01:40Z</dcterms:modified>
</cp:coreProperties>
</file>